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21315" windowHeight="985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R13" i="1" l="1"/>
  <c r="Q13" i="1"/>
  <c r="J20" i="1"/>
  <c r="J19" i="1"/>
  <c r="J18" i="1"/>
  <c r="J17" i="1"/>
  <c r="J16" i="1"/>
  <c r="J15" i="1"/>
  <c r="J14" i="1"/>
  <c r="J13" i="1"/>
  <c r="D32" i="1" l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Q15" i="1" l="1"/>
  <c r="R15" i="1"/>
  <c r="Q14" i="1"/>
  <c r="R14" i="1"/>
  <c r="E32" i="1" l="1"/>
  <c r="R32" i="1" s="1"/>
  <c r="Q32" i="1"/>
  <c r="E27" i="1"/>
  <c r="D27" i="1"/>
  <c r="E25" i="1"/>
  <c r="D25" i="1"/>
  <c r="Q25" i="1" s="1"/>
  <c r="Q19" i="1"/>
  <c r="R19" i="1"/>
  <c r="Q20" i="1"/>
  <c r="R20" i="1"/>
  <c r="Q21" i="1"/>
  <c r="R21" i="1"/>
  <c r="Q22" i="1"/>
  <c r="R22" i="1"/>
  <c r="Q23" i="1"/>
  <c r="R23" i="1"/>
  <c r="Q24" i="1"/>
  <c r="R24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3" i="1"/>
  <c r="R33" i="1"/>
  <c r="Q34" i="1"/>
  <c r="R34" i="1"/>
  <c r="R18" i="1"/>
  <c r="Q18" i="1"/>
</calcChain>
</file>

<file path=xl/comments1.xml><?xml version="1.0" encoding="utf-8"?>
<comments xmlns="http://schemas.openxmlformats.org/spreadsheetml/2006/main">
  <authors>
    <author>Josefina Guzman Montero</author>
  </authors>
  <commentList>
    <comment ref="D24" authorId="0">
      <text>
        <r>
          <rPr>
            <b/>
            <sz val="9"/>
            <color indexed="81"/>
            <rFont val="Tahoma"/>
            <family val="2"/>
          </rPr>
          <t>Josefina Guzman Montero:</t>
        </r>
        <r>
          <rPr>
            <sz val="9"/>
            <color indexed="81"/>
            <rFont val="Tahoma"/>
            <family val="2"/>
          </rPr>
          <t xml:space="preserve">
Jorge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Josefina Guzman Montero:</t>
        </r>
        <r>
          <rPr>
            <sz val="9"/>
            <color indexed="81"/>
            <rFont val="Tahoma"/>
            <family val="2"/>
          </rPr>
          <t xml:space="preserve">
Ronald
</t>
        </r>
      </text>
    </comment>
  </commentList>
</comments>
</file>

<file path=xl/sharedStrings.xml><?xml version="1.0" encoding="utf-8"?>
<sst xmlns="http://schemas.openxmlformats.org/spreadsheetml/2006/main" count="89" uniqueCount="62">
  <si>
    <t xml:space="preserve">ESCALA DE SALARIOS DE SENARA   </t>
  </si>
  <si>
    <t>DEPARTAMENTO DE RECURSOS HUMANOS</t>
  </si>
  <si>
    <t>PUESTO</t>
  </si>
  <si>
    <t>CATEGORIA</t>
  </si>
  <si>
    <t>NOMBRE DEL PUESTO</t>
  </si>
  <si>
    <t>SALARIO</t>
  </si>
  <si>
    <t>ANUALID.</t>
  </si>
  <si>
    <t>BASE</t>
  </si>
  <si>
    <t>Asistente Administrativo</t>
  </si>
  <si>
    <t xml:space="preserve"> </t>
  </si>
  <si>
    <t>Asesor Profesional</t>
  </si>
  <si>
    <t>AUDITOR I</t>
  </si>
  <si>
    <t>GERENTE</t>
  </si>
  <si>
    <t>SUBGERENTE</t>
  </si>
  <si>
    <t>ASESOR LEGAL</t>
  </si>
  <si>
    <t>Gerente Servicio Civil 1</t>
  </si>
  <si>
    <t>052</t>
  </si>
  <si>
    <t>ASISTENCIAL  1</t>
  </si>
  <si>
    <t>Conductor  Serv. Civil 1</t>
  </si>
  <si>
    <t>ASISTENCIAL 2</t>
  </si>
  <si>
    <t>Trabajador  Calificado</t>
  </si>
  <si>
    <t>ASISTENCIAL 3</t>
  </si>
  <si>
    <t>Op. Maquin. Serv. Civil 2</t>
  </si>
  <si>
    <t>ASISTENTE PROCESOS 1</t>
  </si>
  <si>
    <t>Secretaria Serv. Civil 1</t>
  </si>
  <si>
    <t>COORD. ESPECILISTA</t>
  </si>
  <si>
    <t>Prof. Jefe Serv. Civil 2</t>
  </si>
  <si>
    <t>COORD. GENERAL</t>
  </si>
  <si>
    <t>Prof. Jefe Inform 1 grupo B</t>
  </si>
  <si>
    <t>Prof. Jefe Serv. Civil 1</t>
  </si>
  <si>
    <t>COORDINADOR EXPERTO</t>
  </si>
  <si>
    <t>Prof. Jefe Serv. Civil 3</t>
  </si>
  <si>
    <t>DIRECTOR DE AREA</t>
  </si>
  <si>
    <t>PROFES. EN INF. 1 GRUPO C</t>
  </si>
  <si>
    <t>Prof. Inform. 1 Grupo  C</t>
  </si>
  <si>
    <t>PROFES. ESPECIALISTA</t>
  </si>
  <si>
    <t>Profesional Serv. Civil 2</t>
  </si>
  <si>
    <t>PROFESIONAL EXPERTO</t>
  </si>
  <si>
    <t>Profesional Serv. Civil 3</t>
  </si>
  <si>
    <t>PROFES. GENERAL 1</t>
  </si>
  <si>
    <t>Prof. Serv. Civil 1 Grupo A</t>
  </si>
  <si>
    <t>PROFES. GENERAL 2</t>
  </si>
  <si>
    <t>Prof. Serv. Civil 1 Grupo B</t>
  </si>
  <si>
    <t>TECNICO PROCESOS 2</t>
  </si>
  <si>
    <t>Tecnico Servicio Civil 2</t>
  </si>
  <si>
    <t>TECNICO PROCESOS 3</t>
  </si>
  <si>
    <t>Tecnico Servicio Civil 3</t>
  </si>
  <si>
    <t>Homologado con Servicio Civil</t>
  </si>
  <si>
    <t>Créditos Familiares</t>
  </si>
  <si>
    <t>ASISTENTE ADMINISTRATIVO</t>
  </si>
  <si>
    <t>ASESOR PROFESIONAL (CONF)</t>
  </si>
  <si>
    <t>Sobre el exceso de ₡799.000,00 hasta ₡1.199.000,00 se aplica el 10%</t>
  </si>
  <si>
    <t>Sobre el exceso de ₡1.199.000,00 se aplica el 15%</t>
  </si>
  <si>
    <t>Referencia</t>
  </si>
  <si>
    <t xml:space="preserve">Por el cónyugue  ₡2.240,00 </t>
  </si>
  <si>
    <t xml:space="preserve">Por c/hijo  ₡1.500,00 </t>
  </si>
  <si>
    <t>Tramos del Impuesto al Salario 2018</t>
  </si>
  <si>
    <t>http://www.dgsc.go.cr/dgsc/salarios/dgsc_servicios_salarios.php</t>
  </si>
  <si>
    <t xml:space="preserve">Valor del punto ¢ 2.273,00   </t>
  </si>
  <si>
    <t>Resolucion DG-012-2018-     Rige a partir del 01 Enero -2018</t>
  </si>
  <si>
    <r>
      <t xml:space="preserve">Hasta </t>
    </r>
    <r>
      <rPr>
        <sz val="11"/>
        <color theme="0"/>
        <rFont val="Calibri"/>
        <family val="2"/>
      </rPr>
      <t>₡799.000,00 mensuales no sujeto al impuesto</t>
    </r>
  </si>
  <si>
    <t>I SEMESTRE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</si>
</sst>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0"/>
      <color theme="0"/>
      <name val="Arial"/>
      <family val="2"/>
    </font>
    <font>
      <b/>
      <i/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64" fontId="3" fillId="2" borderId="0" xfId="1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1" applyFont="1" applyFill="1" applyBorder="1"/>
    <xf numFmtId="164" fontId="3" fillId="2" borderId="1" xfId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4" fontId="3" fillId="2" borderId="0" xfId="1" applyFont="1" applyFill="1" applyBorder="1"/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/>
    <xf numFmtId="164" fontId="3" fillId="2" borderId="11" xfId="1" applyFont="1" applyFill="1" applyBorder="1" applyAlignment="1">
      <alignment horizontal="center"/>
    </xf>
    <xf numFmtId="164" fontId="3" fillId="2" borderId="11" xfId="1" applyFont="1" applyFill="1" applyBorder="1"/>
    <xf numFmtId="164" fontId="3" fillId="2" borderId="12" xfId="0" applyNumberFormat="1" applyFont="1" applyFill="1" applyBorder="1" applyAlignment="1">
      <alignment horizontal="left"/>
    </xf>
    <xf numFmtId="164" fontId="0" fillId="0" borderId="0" xfId="0" applyNumberForma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164" fontId="3" fillId="0" borderId="6" xfId="1" applyFont="1" applyFill="1" applyBorder="1" applyAlignment="1">
      <alignment horizontal="center"/>
    </xf>
    <xf numFmtId="164" fontId="3" fillId="0" borderId="5" xfId="1" applyFont="1" applyFill="1" applyBorder="1"/>
    <xf numFmtId="164" fontId="3" fillId="0" borderId="7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0" xfId="1" applyFont="1" applyFill="1" applyBorder="1" applyAlignment="1">
      <alignment horizontal="center"/>
    </xf>
    <xf numFmtId="164" fontId="3" fillId="0" borderId="1" xfId="1" applyFont="1" applyFill="1" applyBorder="1"/>
    <xf numFmtId="164" fontId="3" fillId="0" borderId="9" xfId="0" applyNumberFormat="1" applyFont="1" applyFill="1" applyBorder="1" applyAlignment="1">
      <alignment horizontal="left"/>
    </xf>
    <xf numFmtId="0" fontId="7" fillId="0" borderId="0" xfId="0" applyFont="1"/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9" fillId="0" borderId="0" xfId="0" applyNumberFormat="1" applyFont="1"/>
    <xf numFmtId="0" fontId="9" fillId="0" borderId="0" xfId="0" applyFont="1"/>
    <xf numFmtId="164" fontId="9" fillId="0" borderId="0" xfId="1" applyFont="1"/>
    <xf numFmtId="0" fontId="7" fillId="0" borderId="0" xfId="0" applyFont="1" applyBorder="1"/>
    <xf numFmtId="0" fontId="10" fillId="0" borderId="0" xfId="0" applyFont="1" applyFill="1" applyBorder="1"/>
    <xf numFmtId="164" fontId="9" fillId="0" borderId="0" xfId="0" applyNumberFormat="1" applyFont="1" applyBorder="1"/>
    <xf numFmtId="0" fontId="9" fillId="0" borderId="0" xfId="0" applyFont="1" applyBorder="1"/>
    <xf numFmtId="0" fontId="10" fillId="2" borderId="0" xfId="0" applyFont="1" applyFill="1" applyBorder="1"/>
    <xf numFmtId="0" fontId="11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164" fontId="10" fillId="2" borderId="0" xfId="1" applyFont="1" applyFill="1"/>
    <xf numFmtId="0" fontId="9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5" fillId="0" borderId="0" xfId="2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85725</xdr:rowOff>
    </xdr:from>
    <xdr:to>
      <xdr:col>5</xdr:col>
      <xdr:colOff>466725</xdr:colOff>
      <xdr:row>5</xdr:row>
      <xdr:rowOff>180975</xdr:rowOff>
    </xdr:to>
    <xdr:pic>
      <xdr:nvPicPr>
        <xdr:cNvPr id="3" name="16 Imagen" descr="C:\Users\MPizarro\Documents\Membretes y logos\DAF\Plantilla membrete ILUSTRADOR R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85725"/>
          <a:ext cx="51435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gsc.go.cr/dgsc/salarios/dgsc_servicios_salarios.ph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T49"/>
  <sheetViews>
    <sheetView showGridLines="0" tabSelected="1" zoomScaleNormal="100" workbookViewId="0">
      <selection activeCell="J21" sqref="J21"/>
    </sheetView>
  </sheetViews>
  <sheetFormatPr baseColWidth="10" defaultRowHeight="15" x14ac:dyDescent="0.25"/>
  <cols>
    <col min="1" max="1" width="10.140625" customWidth="1"/>
    <col min="2" max="2" width="12.7109375" customWidth="1"/>
    <col min="3" max="3" width="30.140625" customWidth="1"/>
    <col min="4" max="4" width="15.42578125" style="35" customWidth="1"/>
    <col min="5" max="5" width="11.42578125" style="35"/>
    <col min="6" max="6" width="26" style="35" bestFit="1" customWidth="1"/>
    <col min="7" max="8" width="5.7109375" style="35" customWidth="1"/>
    <col min="9" max="9" width="29.85546875" style="35" bestFit="1" customWidth="1"/>
    <col min="10" max="10" width="13.140625" style="35" bestFit="1" customWidth="1"/>
    <col min="11" max="11" width="5.7109375" style="35" customWidth="1"/>
    <col min="12" max="12" width="9.5703125" style="35" bestFit="1" customWidth="1"/>
    <col min="13" max="13" width="5.7109375" style="35" customWidth="1"/>
    <col min="14" max="14" width="11.42578125" style="35"/>
    <col min="15" max="15" width="13.140625" style="35" bestFit="1" customWidth="1"/>
    <col min="16" max="16" width="11.5703125" style="35" bestFit="1" customWidth="1"/>
    <col min="17" max="17" width="13.140625" style="35" bestFit="1" customWidth="1"/>
    <col min="18" max="19" width="11.42578125" style="35"/>
  </cols>
  <sheetData>
    <row r="7" spans="1:18" x14ac:dyDescent="0.25">
      <c r="A7" s="36" t="s">
        <v>0</v>
      </c>
      <c r="B7" s="36"/>
      <c r="C7" s="36"/>
      <c r="D7" s="36"/>
      <c r="E7" s="36"/>
      <c r="F7" s="36"/>
    </row>
    <row r="8" spans="1:18" x14ac:dyDescent="0.25">
      <c r="A8" s="36" t="s">
        <v>61</v>
      </c>
      <c r="B8" s="36"/>
      <c r="C8" s="36"/>
      <c r="D8" s="36"/>
      <c r="E8" s="36"/>
      <c r="F8" s="36"/>
    </row>
    <row r="9" spans="1:18" x14ac:dyDescent="0.25">
      <c r="A9" s="36" t="s">
        <v>1</v>
      </c>
      <c r="B9" s="36"/>
      <c r="C9" s="36"/>
      <c r="D9" s="36"/>
      <c r="E9" s="36"/>
      <c r="F9" s="36"/>
    </row>
    <row r="10" spans="1:18" ht="15.75" thickBot="1" x14ac:dyDescent="0.3">
      <c r="A10" s="3"/>
      <c r="B10" s="3"/>
      <c r="C10" s="4"/>
      <c r="D10" s="5"/>
      <c r="E10" s="5"/>
      <c r="F10" s="2"/>
    </row>
    <row r="11" spans="1:18" x14ac:dyDescent="0.25">
      <c r="A11" s="39" t="s">
        <v>2</v>
      </c>
      <c r="B11" s="39" t="s">
        <v>3</v>
      </c>
      <c r="C11" s="39" t="s">
        <v>4</v>
      </c>
      <c r="D11" s="12" t="s">
        <v>5</v>
      </c>
      <c r="E11" s="39" t="s">
        <v>6</v>
      </c>
      <c r="F11" s="37" t="s">
        <v>47</v>
      </c>
      <c r="I11" s="44"/>
      <c r="J11" s="44"/>
      <c r="K11" s="44"/>
      <c r="L11" s="44"/>
    </row>
    <row r="12" spans="1:18" ht="15.75" thickBot="1" x14ac:dyDescent="0.3">
      <c r="A12" s="40"/>
      <c r="B12" s="40"/>
      <c r="C12" s="40"/>
      <c r="D12" s="13" t="s">
        <v>7</v>
      </c>
      <c r="E12" s="40"/>
      <c r="F12" s="38"/>
      <c r="I12" s="44"/>
      <c r="J12" s="44"/>
      <c r="K12" s="44"/>
      <c r="L12" s="44"/>
    </row>
    <row r="13" spans="1:18" x14ac:dyDescent="0.25">
      <c r="A13" s="23">
        <v>51</v>
      </c>
      <c r="B13" s="24">
        <v>293</v>
      </c>
      <c r="C13" s="25" t="s">
        <v>49</v>
      </c>
      <c r="D13" s="26">
        <v>391800</v>
      </c>
      <c r="E13" s="27">
        <v>7601</v>
      </c>
      <c r="F13" s="28" t="s">
        <v>8</v>
      </c>
      <c r="I13" s="45" t="s">
        <v>49</v>
      </c>
      <c r="J13" s="46">
        <f t="shared" ref="J13:J20" si="0">(D13*1%)+D13</f>
        <v>395718</v>
      </c>
      <c r="K13" s="47"/>
      <c r="L13" s="46"/>
      <c r="M13" s="42"/>
      <c r="N13" s="42"/>
      <c r="O13" s="43">
        <v>385800</v>
      </c>
      <c r="P13" s="43">
        <v>7485</v>
      </c>
      <c r="Q13" s="43">
        <f>+D13-O13</f>
        <v>6000</v>
      </c>
      <c r="R13" s="43">
        <f>+E13-P13</f>
        <v>116</v>
      </c>
    </row>
    <row r="14" spans="1:18" x14ac:dyDescent="0.25">
      <c r="A14" s="29">
        <v>50</v>
      </c>
      <c r="B14" s="30" t="s">
        <v>9</v>
      </c>
      <c r="C14" s="31" t="s">
        <v>50</v>
      </c>
      <c r="D14" s="32">
        <v>702400</v>
      </c>
      <c r="E14" s="33">
        <v>13627</v>
      </c>
      <c r="F14" s="34" t="s">
        <v>10</v>
      </c>
      <c r="I14" s="45" t="s">
        <v>50</v>
      </c>
      <c r="J14" s="46">
        <f t="shared" si="0"/>
        <v>709424</v>
      </c>
      <c r="K14" s="47"/>
      <c r="L14" s="47"/>
      <c r="M14" s="42"/>
      <c r="N14" s="42"/>
      <c r="O14" s="43">
        <v>691650</v>
      </c>
      <c r="P14" s="43">
        <v>13418</v>
      </c>
      <c r="Q14" s="43">
        <f>+D14-O14</f>
        <v>10750</v>
      </c>
      <c r="R14" s="43">
        <f>+E14-P14</f>
        <v>209</v>
      </c>
    </row>
    <row r="15" spans="1:18" x14ac:dyDescent="0.25">
      <c r="A15" s="29">
        <v>81</v>
      </c>
      <c r="B15" s="30"/>
      <c r="C15" s="31" t="s">
        <v>11</v>
      </c>
      <c r="D15" s="32">
        <v>1127300</v>
      </c>
      <c r="E15" s="33">
        <v>21870</v>
      </c>
      <c r="F15" s="34"/>
      <c r="I15" s="45" t="s">
        <v>11</v>
      </c>
      <c r="J15" s="46">
        <f t="shared" si="0"/>
        <v>1138573</v>
      </c>
      <c r="K15" s="47"/>
      <c r="L15" s="47"/>
      <c r="M15" s="42"/>
      <c r="N15" s="42"/>
      <c r="O15" s="43">
        <v>1110050</v>
      </c>
      <c r="P15" s="43">
        <v>21535</v>
      </c>
      <c r="Q15" s="43">
        <f t="shared" ref="Q15" si="1">+D15-O15</f>
        <v>17250</v>
      </c>
      <c r="R15" s="43">
        <f t="shared" ref="R15" si="2">+E15-P15</f>
        <v>335</v>
      </c>
    </row>
    <row r="16" spans="1:18" x14ac:dyDescent="0.25">
      <c r="A16" s="29">
        <v>82</v>
      </c>
      <c r="B16" s="30"/>
      <c r="C16" s="31" t="s">
        <v>12</v>
      </c>
      <c r="D16" s="32">
        <v>1716536</v>
      </c>
      <c r="E16" s="33">
        <v>0</v>
      </c>
      <c r="F16" s="34"/>
      <c r="I16" s="45" t="s">
        <v>12</v>
      </c>
      <c r="J16" s="46">
        <f t="shared" si="0"/>
        <v>1733701.36</v>
      </c>
      <c r="K16" s="47"/>
      <c r="L16" s="47"/>
      <c r="M16" s="42"/>
      <c r="N16" s="42"/>
      <c r="O16" s="43"/>
      <c r="P16" s="43"/>
      <c r="Q16" s="43"/>
      <c r="R16" s="43"/>
    </row>
    <row r="17" spans="1:20" x14ac:dyDescent="0.25">
      <c r="A17" s="29">
        <v>80</v>
      </c>
      <c r="B17" s="30" t="s">
        <v>9</v>
      </c>
      <c r="C17" s="31" t="s">
        <v>13</v>
      </c>
      <c r="D17" s="32">
        <v>1697928</v>
      </c>
      <c r="E17" s="33">
        <v>0</v>
      </c>
      <c r="F17" s="34"/>
      <c r="I17" s="45" t="s">
        <v>13</v>
      </c>
      <c r="J17" s="46">
        <f t="shared" si="0"/>
        <v>1714907.28</v>
      </c>
      <c r="K17" s="47"/>
      <c r="L17" s="47"/>
      <c r="M17" s="42"/>
      <c r="N17" s="42"/>
      <c r="O17" s="43"/>
      <c r="P17" s="43"/>
      <c r="Q17" s="43"/>
      <c r="R17" s="43"/>
    </row>
    <row r="18" spans="1:20" x14ac:dyDescent="0.25">
      <c r="A18" s="14">
        <v>62</v>
      </c>
      <c r="B18" s="6">
        <v>707</v>
      </c>
      <c r="C18" s="7" t="s">
        <v>14</v>
      </c>
      <c r="D18" s="9">
        <v>1174950</v>
      </c>
      <c r="E18" s="8">
        <v>22794</v>
      </c>
      <c r="F18" s="15" t="s">
        <v>15</v>
      </c>
      <c r="I18" s="48" t="s">
        <v>14</v>
      </c>
      <c r="J18" s="46">
        <f t="shared" si="0"/>
        <v>1186699.5</v>
      </c>
      <c r="K18" s="47"/>
      <c r="L18" s="47"/>
      <c r="M18" s="42"/>
      <c r="N18" s="42"/>
      <c r="O18" s="43">
        <v>1157000</v>
      </c>
      <c r="P18" s="43">
        <v>22446</v>
      </c>
      <c r="Q18" s="41">
        <f t="shared" ref="Q18:Q34" si="3">+D18-O18</f>
        <v>17950</v>
      </c>
      <c r="R18" s="41">
        <f t="shared" ref="R18:R34" si="4">+E18-P18</f>
        <v>348</v>
      </c>
    </row>
    <row r="19" spans="1:20" x14ac:dyDescent="0.25">
      <c r="A19" s="14">
        <v>78</v>
      </c>
      <c r="B19" s="10" t="s">
        <v>16</v>
      </c>
      <c r="C19" s="7" t="s">
        <v>17</v>
      </c>
      <c r="D19" s="9">
        <v>287500</v>
      </c>
      <c r="E19" s="8">
        <v>6859</v>
      </c>
      <c r="F19" s="15" t="s">
        <v>18</v>
      </c>
      <c r="I19" s="48" t="s">
        <v>17</v>
      </c>
      <c r="J19" s="46">
        <f t="shared" si="0"/>
        <v>290375</v>
      </c>
      <c r="K19" s="47"/>
      <c r="L19" s="47"/>
      <c r="M19" s="42"/>
      <c r="N19" s="42"/>
      <c r="O19" s="43">
        <v>283100</v>
      </c>
      <c r="P19" s="43">
        <v>6754</v>
      </c>
      <c r="Q19" s="41">
        <f t="shared" si="3"/>
        <v>4400</v>
      </c>
      <c r="R19" s="41">
        <f t="shared" si="4"/>
        <v>105</v>
      </c>
    </row>
    <row r="20" spans="1:20" x14ac:dyDescent="0.25">
      <c r="A20" s="14">
        <v>79</v>
      </c>
      <c r="B20" s="6">
        <v>138</v>
      </c>
      <c r="C20" s="7" t="s">
        <v>19</v>
      </c>
      <c r="D20" s="9">
        <v>324200</v>
      </c>
      <c r="E20" s="8">
        <v>6859</v>
      </c>
      <c r="F20" s="15" t="s">
        <v>20</v>
      </c>
      <c r="I20" s="48" t="s">
        <v>19</v>
      </c>
      <c r="J20" s="46">
        <f t="shared" si="0"/>
        <v>327442</v>
      </c>
      <c r="K20" s="47"/>
      <c r="L20" s="47"/>
      <c r="M20" s="42"/>
      <c r="N20" s="42"/>
      <c r="O20" s="43">
        <v>319250</v>
      </c>
      <c r="P20" s="43">
        <v>6754</v>
      </c>
      <c r="Q20" s="41">
        <f t="shared" si="3"/>
        <v>4950</v>
      </c>
      <c r="R20" s="41">
        <f t="shared" si="4"/>
        <v>105</v>
      </c>
    </row>
    <row r="21" spans="1:20" x14ac:dyDescent="0.25">
      <c r="A21" s="14">
        <v>76</v>
      </c>
      <c r="B21" s="6">
        <v>159</v>
      </c>
      <c r="C21" s="7" t="s">
        <v>21</v>
      </c>
      <c r="D21" s="9">
        <v>333400</v>
      </c>
      <c r="E21" s="8">
        <v>6859</v>
      </c>
      <c r="F21" s="15" t="s">
        <v>22</v>
      </c>
      <c r="I21" s="48" t="s">
        <v>21</v>
      </c>
      <c r="J21" s="46">
        <f t="shared" ref="J21:J34" si="5">(D21*1%)+D21</f>
        <v>336734</v>
      </c>
      <c r="K21" s="47"/>
      <c r="L21" s="47"/>
      <c r="M21" s="42"/>
      <c r="N21" s="42"/>
      <c r="O21" s="43">
        <v>328300</v>
      </c>
      <c r="P21" s="43">
        <v>6754</v>
      </c>
      <c r="Q21" s="41">
        <f t="shared" si="3"/>
        <v>5100</v>
      </c>
      <c r="R21" s="41">
        <f t="shared" si="4"/>
        <v>105</v>
      </c>
    </row>
    <row r="22" spans="1:20" x14ac:dyDescent="0.25">
      <c r="A22" s="14">
        <v>75</v>
      </c>
      <c r="B22" s="6">
        <v>156</v>
      </c>
      <c r="C22" s="7" t="s">
        <v>23</v>
      </c>
      <c r="D22" s="9">
        <v>331800</v>
      </c>
      <c r="E22" s="8">
        <v>6859</v>
      </c>
      <c r="F22" s="15" t="s">
        <v>24</v>
      </c>
      <c r="I22" s="48" t="s">
        <v>23</v>
      </c>
      <c r="J22" s="46">
        <f t="shared" si="5"/>
        <v>335118</v>
      </c>
      <c r="K22" s="47"/>
      <c r="L22" s="47"/>
      <c r="M22" s="42"/>
      <c r="N22" s="42"/>
      <c r="O22" s="43">
        <v>326700</v>
      </c>
      <c r="P22" s="43">
        <v>6754</v>
      </c>
      <c r="Q22" s="41">
        <f t="shared" si="3"/>
        <v>5100</v>
      </c>
      <c r="R22" s="41">
        <f t="shared" si="4"/>
        <v>105</v>
      </c>
    </row>
    <row r="23" spans="1:20" x14ac:dyDescent="0.25">
      <c r="A23" s="14">
        <v>64</v>
      </c>
      <c r="B23" s="6">
        <v>635</v>
      </c>
      <c r="C23" s="7" t="s">
        <v>25</v>
      </c>
      <c r="D23" s="9">
        <v>876650</v>
      </c>
      <c r="E23" s="8">
        <v>17007</v>
      </c>
      <c r="F23" s="15" t="s">
        <v>26</v>
      </c>
      <c r="I23" s="48" t="s">
        <v>25</v>
      </c>
      <c r="J23" s="46">
        <f t="shared" si="5"/>
        <v>885416.5</v>
      </c>
      <c r="K23" s="47"/>
      <c r="L23" s="47"/>
      <c r="M23" s="42"/>
      <c r="N23" s="42"/>
      <c r="O23" s="43">
        <v>863250</v>
      </c>
      <c r="P23" s="43">
        <v>16747</v>
      </c>
      <c r="Q23" s="41">
        <f t="shared" si="3"/>
        <v>13400</v>
      </c>
      <c r="R23" s="41">
        <f t="shared" si="4"/>
        <v>260</v>
      </c>
    </row>
    <row r="24" spans="1:20" x14ac:dyDescent="0.25">
      <c r="A24" s="14">
        <v>56</v>
      </c>
      <c r="B24" s="6">
        <v>619</v>
      </c>
      <c r="C24" s="7" t="s">
        <v>27</v>
      </c>
      <c r="D24" s="9">
        <v>824200</v>
      </c>
      <c r="E24" s="8">
        <v>15989</v>
      </c>
      <c r="F24" s="15" t="s">
        <v>28</v>
      </c>
      <c r="I24" s="48" t="s">
        <v>27</v>
      </c>
      <c r="J24" s="46">
        <f t="shared" si="5"/>
        <v>832442</v>
      </c>
      <c r="K24" s="47"/>
      <c r="L24" s="47"/>
      <c r="M24" s="42"/>
      <c r="N24" s="42"/>
      <c r="O24" s="43">
        <v>811600</v>
      </c>
      <c r="P24" s="43">
        <v>15745</v>
      </c>
      <c r="Q24" s="41">
        <f t="shared" si="3"/>
        <v>12600</v>
      </c>
      <c r="R24" s="41">
        <f t="shared" si="4"/>
        <v>244</v>
      </c>
    </row>
    <row r="25" spans="1:20" x14ac:dyDescent="0.25">
      <c r="A25" s="14">
        <v>61</v>
      </c>
      <c r="B25" s="6">
        <v>619</v>
      </c>
      <c r="C25" s="7" t="s">
        <v>27</v>
      </c>
      <c r="D25" s="9">
        <f>+D24</f>
        <v>824200</v>
      </c>
      <c r="E25" s="8">
        <f>+E24</f>
        <v>15989</v>
      </c>
      <c r="F25" s="15" t="s">
        <v>29</v>
      </c>
      <c r="I25" s="48" t="s">
        <v>27</v>
      </c>
      <c r="J25" s="46">
        <f t="shared" si="5"/>
        <v>832442</v>
      </c>
      <c r="K25" s="47"/>
      <c r="L25" s="47"/>
      <c r="M25" s="42"/>
      <c r="N25" s="42"/>
      <c r="O25" s="43">
        <v>811600</v>
      </c>
      <c r="P25" s="43">
        <v>15745</v>
      </c>
      <c r="Q25" s="41">
        <f t="shared" si="3"/>
        <v>12600</v>
      </c>
      <c r="R25" s="41">
        <f t="shared" si="4"/>
        <v>244</v>
      </c>
    </row>
    <row r="26" spans="1:20" x14ac:dyDescent="0.25">
      <c r="A26" s="14">
        <v>60</v>
      </c>
      <c r="B26" s="6">
        <v>653</v>
      </c>
      <c r="C26" s="7" t="s">
        <v>30</v>
      </c>
      <c r="D26" s="9">
        <v>957700</v>
      </c>
      <c r="E26" s="8">
        <v>18579</v>
      </c>
      <c r="F26" s="15" t="s">
        <v>31</v>
      </c>
      <c r="I26" s="48" t="s">
        <v>30</v>
      </c>
      <c r="J26" s="46">
        <f t="shared" si="5"/>
        <v>967277</v>
      </c>
      <c r="K26" s="47"/>
      <c r="L26" s="47"/>
      <c r="M26" s="42"/>
      <c r="N26" s="42"/>
      <c r="O26" s="43">
        <v>943050</v>
      </c>
      <c r="P26" s="43">
        <v>18295</v>
      </c>
      <c r="Q26" s="41">
        <f t="shared" si="3"/>
        <v>14650</v>
      </c>
      <c r="R26" s="41">
        <f t="shared" si="4"/>
        <v>284</v>
      </c>
    </row>
    <row r="27" spans="1:20" x14ac:dyDescent="0.25">
      <c r="A27" s="14">
        <v>57</v>
      </c>
      <c r="B27" s="6">
        <v>707</v>
      </c>
      <c r="C27" s="7" t="s">
        <v>32</v>
      </c>
      <c r="D27" s="9">
        <f>+D18</f>
        <v>1174950</v>
      </c>
      <c r="E27" s="8">
        <f>+E18</f>
        <v>22794</v>
      </c>
      <c r="F27" s="15" t="s">
        <v>15</v>
      </c>
      <c r="I27" s="48" t="s">
        <v>32</v>
      </c>
      <c r="J27" s="46">
        <f t="shared" si="5"/>
        <v>1186699.5</v>
      </c>
      <c r="K27" s="47"/>
      <c r="L27" s="47"/>
      <c r="M27" s="42"/>
      <c r="N27" s="42"/>
      <c r="O27" s="43">
        <v>1157000</v>
      </c>
      <c r="P27" s="43">
        <v>22446</v>
      </c>
      <c r="Q27" s="41">
        <f t="shared" si="3"/>
        <v>17950</v>
      </c>
      <c r="R27" s="41">
        <f t="shared" si="4"/>
        <v>348</v>
      </c>
    </row>
    <row r="28" spans="1:20" x14ac:dyDescent="0.25">
      <c r="A28" s="14">
        <v>55</v>
      </c>
      <c r="B28" s="6">
        <v>529</v>
      </c>
      <c r="C28" s="7" t="s">
        <v>33</v>
      </c>
      <c r="D28" s="9">
        <v>606400</v>
      </c>
      <c r="E28" s="8">
        <v>11764</v>
      </c>
      <c r="F28" s="15" t="s">
        <v>34</v>
      </c>
      <c r="I28" s="48" t="s">
        <v>33</v>
      </c>
      <c r="J28" s="46">
        <f t="shared" si="5"/>
        <v>612464</v>
      </c>
      <c r="K28" s="47"/>
      <c r="L28" s="47"/>
      <c r="M28" s="42"/>
      <c r="N28" s="42"/>
      <c r="O28" s="43">
        <v>597100</v>
      </c>
      <c r="P28" s="43">
        <v>11584</v>
      </c>
      <c r="Q28" s="41">
        <f t="shared" si="3"/>
        <v>9300</v>
      </c>
      <c r="R28" s="41">
        <f t="shared" si="4"/>
        <v>180</v>
      </c>
    </row>
    <row r="29" spans="1:20" x14ac:dyDescent="0.25">
      <c r="A29" s="14">
        <v>68</v>
      </c>
      <c r="B29" s="6">
        <v>570</v>
      </c>
      <c r="C29" s="7" t="s">
        <v>35</v>
      </c>
      <c r="D29" s="9">
        <v>688250</v>
      </c>
      <c r="E29" s="8">
        <v>13352</v>
      </c>
      <c r="F29" s="15" t="s">
        <v>36</v>
      </c>
      <c r="I29" s="48" t="s">
        <v>35</v>
      </c>
      <c r="J29" s="46">
        <f t="shared" si="5"/>
        <v>695132.5</v>
      </c>
      <c r="K29" s="47"/>
      <c r="L29" s="47"/>
      <c r="M29" s="42"/>
      <c r="N29" s="42"/>
      <c r="O29" s="43">
        <v>677700</v>
      </c>
      <c r="P29" s="43">
        <v>13147</v>
      </c>
      <c r="Q29" s="41">
        <f t="shared" si="3"/>
        <v>10550</v>
      </c>
      <c r="R29" s="41">
        <f t="shared" si="4"/>
        <v>205</v>
      </c>
    </row>
    <row r="30" spans="1:20" x14ac:dyDescent="0.25">
      <c r="A30" s="14">
        <v>65</v>
      </c>
      <c r="B30" s="6">
        <v>595</v>
      </c>
      <c r="C30" s="7" t="s">
        <v>37</v>
      </c>
      <c r="D30" s="9">
        <v>748700</v>
      </c>
      <c r="E30" s="8">
        <v>14525</v>
      </c>
      <c r="F30" s="15" t="s">
        <v>38</v>
      </c>
      <c r="I30" s="48" t="s">
        <v>37</v>
      </c>
      <c r="J30" s="46">
        <f t="shared" si="5"/>
        <v>756187</v>
      </c>
      <c r="K30" s="47"/>
      <c r="L30" s="47"/>
      <c r="M30" s="42"/>
      <c r="N30" s="42"/>
      <c r="O30" s="43">
        <v>737250</v>
      </c>
      <c r="P30" s="43">
        <v>14303</v>
      </c>
      <c r="Q30" s="41">
        <f t="shared" si="3"/>
        <v>11450</v>
      </c>
      <c r="R30" s="41">
        <f t="shared" si="4"/>
        <v>222</v>
      </c>
    </row>
    <row r="31" spans="1:20" x14ac:dyDescent="0.25">
      <c r="A31" s="14">
        <v>70</v>
      </c>
      <c r="B31" s="6">
        <v>467</v>
      </c>
      <c r="C31" s="7" t="s">
        <v>39</v>
      </c>
      <c r="D31" s="9">
        <v>514800</v>
      </c>
      <c r="E31" s="8">
        <v>9987</v>
      </c>
      <c r="F31" s="15" t="s">
        <v>40</v>
      </c>
      <c r="I31" s="48" t="s">
        <v>39</v>
      </c>
      <c r="J31" s="46">
        <f t="shared" si="5"/>
        <v>519948</v>
      </c>
      <c r="K31" s="47"/>
      <c r="L31" s="47"/>
      <c r="M31" s="42"/>
      <c r="N31" s="42"/>
      <c r="O31" s="43">
        <v>506900</v>
      </c>
      <c r="P31" s="43">
        <v>9834</v>
      </c>
      <c r="Q31" s="41">
        <f t="shared" si="3"/>
        <v>7900</v>
      </c>
      <c r="R31" s="41">
        <f t="shared" si="4"/>
        <v>153</v>
      </c>
    </row>
    <row r="32" spans="1:20" x14ac:dyDescent="0.25">
      <c r="A32" s="14">
        <v>69</v>
      </c>
      <c r="B32" s="6">
        <v>529</v>
      </c>
      <c r="C32" s="7" t="s">
        <v>41</v>
      </c>
      <c r="D32" s="9">
        <f>+D28</f>
        <v>606400</v>
      </c>
      <c r="E32" s="8">
        <f>+E28</f>
        <v>11764</v>
      </c>
      <c r="F32" s="15" t="s">
        <v>42</v>
      </c>
      <c r="I32" s="48" t="s">
        <v>41</v>
      </c>
      <c r="J32" s="46">
        <f t="shared" si="5"/>
        <v>612464</v>
      </c>
      <c r="K32" s="47"/>
      <c r="L32" s="47"/>
      <c r="M32" s="42"/>
      <c r="N32" s="42"/>
      <c r="O32" s="43">
        <v>597100</v>
      </c>
      <c r="P32" s="43">
        <v>11584</v>
      </c>
      <c r="Q32" s="41">
        <f t="shared" si="3"/>
        <v>9300</v>
      </c>
      <c r="R32" s="41">
        <f t="shared" si="4"/>
        <v>180</v>
      </c>
      <c r="T32" s="22"/>
    </row>
    <row r="33" spans="1:18" x14ac:dyDescent="0.25">
      <c r="A33" s="14">
        <v>73</v>
      </c>
      <c r="B33" s="6">
        <v>225</v>
      </c>
      <c r="C33" s="7" t="s">
        <v>43</v>
      </c>
      <c r="D33" s="9">
        <v>362500</v>
      </c>
      <c r="E33" s="8">
        <v>7033</v>
      </c>
      <c r="F33" s="15" t="s">
        <v>44</v>
      </c>
      <c r="I33" s="48" t="s">
        <v>43</v>
      </c>
      <c r="J33" s="46">
        <f t="shared" si="5"/>
        <v>366125</v>
      </c>
      <c r="K33" s="47"/>
      <c r="L33" s="47"/>
      <c r="M33" s="42"/>
      <c r="N33" s="42"/>
      <c r="O33" s="43">
        <v>356950</v>
      </c>
      <c r="P33" s="43">
        <v>6925</v>
      </c>
      <c r="Q33" s="41">
        <f t="shared" si="3"/>
        <v>5550</v>
      </c>
      <c r="R33" s="41">
        <f t="shared" si="4"/>
        <v>108</v>
      </c>
    </row>
    <row r="34" spans="1:18" ht="15.75" thickBot="1" x14ac:dyDescent="0.3">
      <c r="A34" s="16">
        <v>74</v>
      </c>
      <c r="B34" s="17">
        <v>341</v>
      </c>
      <c r="C34" s="18" t="s">
        <v>45</v>
      </c>
      <c r="D34" s="19">
        <v>423750</v>
      </c>
      <c r="E34" s="20">
        <v>8221</v>
      </c>
      <c r="F34" s="21" t="s">
        <v>46</v>
      </c>
      <c r="I34" s="48" t="s">
        <v>45</v>
      </c>
      <c r="J34" s="46">
        <f t="shared" si="5"/>
        <v>427987.5</v>
      </c>
      <c r="K34" s="47"/>
      <c r="L34" s="47"/>
      <c r="M34" s="42"/>
      <c r="N34" s="42"/>
      <c r="O34" s="43">
        <v>417250</v>
      </c>
      <c r="P34" s="43">
        <v>8095</v>
      </c>
      <c r="Q34" s="41">
        <f t="shared" si="3"/>
        <v>6500</v>
      </c>
      <c r="R34" s="41">
        <f t="shared" si="4"/>
        <v>126</v>
      </c>
    </row>
    <row r="35" spans="1:18" x14ac:dyDescent="0.25">
      <c r="A35" s="1" t="s">
        <v>59</v>
      </c>
      <c r="B35" s="3"/>
      <c r="C35" s="35"/>
      <c r="D35" s="11"/>
      <c r="E35" s="11"/>
      <c r="F35" s="2"/>
      <c r="I35" s="44"/>
      <c r="J35" s="44"/>
      <c r="K35" s="44"/>
      <c r="L35" s="44"/>
    </row>
    <row r="36" spans="1:18" x14ac:dyDescent="0.25">
      <c r="A36" s="49" t="s">
        <v>58</v>
      </c>
      <c r="B36" s="50"/>
      <c r="C36" s="42"/>
      <c r="D36" s="52"/>
      <c r="E36" s="52"/>
      <c r="F36" s="51" t="s">
        <v>9</v>
      </c>
    </row>
    <row r="37" spans="1:18" x14ac:dyDescent="0.25">
      <c r="A37" s="53"/>
      <c r="B37" s="53"/>
      <c r="C37" s="42"/>
      <c r="D37" s="43" t="s">
        <v>9</v>
      </c>
      <c r="E37" s="53"/>
      <c r="F37" s="53"/>
    </row>
    <row r="38" spans="1:18" x14ac:dyDescent="0.25">
      <c r="A38" s="54" t="s">
        <v>56</v>
      </c>
      <c r="B38" s="54"/>
      <c r="C38" s="54"/>
      <c r="D38" s="55"/>
      <c r="E38" s="53"/>
      <c r="F38" s="53"/>
    </row>
    <row r="39" spans="1:18" x14ac:dyDescent="0.25">
      <c r="A39" s="55"/>
      <c r="B39" s="55"/>
      <c r="C39" s="55"/>
      <c r="D39" s="55"/>
      <c r="E39" s="53"/>
      <c r="F39" s="53"/>
    </row>
    <row r="40" spans="1:18" x14ac:dyDescent="0.25">
      <c r="A40" s="55" t="s">
        <v>60</v>
      </c>
      <c r="B40" s="55"/>
      <c r="C40" s="56"/>
      <c r="D40" s="55"/>
      <c r="E40" s="53"/>
      <c r="F40" s="53"/>
    </row>
    <row r="41" spans="1:18" x14ac:dyDescent="0.25">
      <c r="A41" s="55" t="s">
        <v>51</v>
      </c>
      <c r="B41" s="55"/>
      <c r="C41" s="56"/>
      <c r="D41" s="55"/>
      <c r="E41" s="53"/>
      <c r="F41" s="53"/>
    </row>
    <row r="42" spans="1:18" x14ac:dyDescent="0.25">
      <c r="A42" s="57" t="s">
        <v>52</v>
      </c>
      <c r="B42" s="57"/>
      <c r="C42" s="58"/>
      <c r="D42" s="57"/>
      <c r="E42" s="42"/>
      <c r="F42" s="42"/>
    </row>
    <row r="43" spans="1:18" x14ac:dyDescent="0.25">
      <c r="A43" s="57"/>
      <c r="B43" s="57"/>
      <c r="C43" s="57"/>
      <c r="D43" s="57"/>
      <c r="E43" s="42"/>
      <c r="F43" s="42"/>
    </row>
    <row r="44" spans="1:18" x14ac:dyDescent="0.25">
      <c r="A44" s="54" t="s">
        <v>48</v>
      </c>
      <c r="B44" s="54"/>
      <c r="C44" s="54"/>
      <c r="D44" s="57"/>
      <c r="E44" s="42"/>
      <c r="F44" s="42"/>
    </row>
    <row r="45" spans="1:18" x14ac:dyDescent="0.25">
      <c r="A45" s="59"/>
      <c r="B45" s="60"/>
      <c r="C45" s="57"/>
      <c r="D45" s="57"/>
      <c r="E45" s="42"/>
      <c r="F45" s="42"/>
    </row>
    <row r="46" spans="1:18" x14ac:dyDescent="0.25">
      <c r="A46" s="57" t="s">
        <v>55</v>
      </c>
      <c r="B46" s="61"/>
      <c r="C46" s="57"/>
      <c r="D46" s="57"/>
      <c r="E46" s="42"/>
      <c r="F46" s="42"/>
    </row>
    <row r="47" spans="1:18" x14ac:dyDescent="0.25">
      <c r="A47" s="57" t="s">
        <v>54</v>
      </c>
      <c r="B47" s="61"/>
      <c r="C47" s="57"/>
      <c r="D47" s="57"/>
      <c r="E47" s="42"/>
      <c r="F47" s="42"/>
    </row>
    <row r="48" spans="1:18" x14ac:dyDescent="0.25">
      <c r="A48" s="42" t="s">
        <v>53</v>
      </c>
      <c r="B48" s="42"/>
      <c r="C48" s="42"/>
      <c r="D48" s="42"/>
      <c r="E48" s="42"/>
      <c r="F48" s="42"/>
    </row>
    <row r="49" spans="1:6" x14ac:dyDescent="0.25">
      <c r="A49" s="62" t="s">
        <v>57</v>
      </c>
      <c r="B49" s="42"/>
      <c r="C49" s="42"/>
      <c r="D49" s="42"/>
      <c r="E49" s="42"/>
      <c r="F49" s="42"/>
    </row>
  </sheetData>
  <mergeCells count="10">
    <mergeCell ref="A38:C38"/>
    <mergeCell ref="A44:C44"/>
    <mergeCell ref="A7:F7"/>
    <mergeCell ref="A9:F9"/>
    <mergeCell ref="F11:F12"/>
    <mergeCell ref="A11:A12"/>
    <mergeCell ref="B11:B12"/>
    <mergeCell ref="C11:C12"/>
    <mergeCell ref="E11:E12"/>
    <mergeCell ref="A8:F8"/>
  </mergeCells>
  <hyperlinks>
    <hyperlink ref="A49" r:id="rId1"/>
  </hyperlinks>
  <pageMargins left="0.39370078740157483" right="0" top="0.74803149606299213" bottom="0.74803149606299213" header="0.31496062992125984" footer="0.31496062992125984"/>
  <pageSetup scale="95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Guzman Montero</dc:creator>
  <cp:lastModifiedBy>Mauricio Villalobos Chacon</cp:lastModifiedBy>
  <cp:lastPrinted>2018-06-15T20:25:54Z</cp:lastPrinted>
  <dcterms:created xsi:type="dcterms:W3CDTF">2016-05-02T17:15:20Z</dcterms:created>
  <dcterms:modified xsi:type="dcterms:W3CDTF">2018-08-29T13:08:00Z</dcterms:modified>
</cp:coreProperties>
</file>