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1730" windowHeight="3465" firstSheet="2" activeTab="2"/>
  </bookViews>
  <sheets>
    <sheet name="Informacion del Trámite" sheetId="10" r:id="rId1"/>
    <sheet name="I parte Hoja Ruta 2016" sheetId="11" r:id="rId2"/>
    <sheet name="I parte Hoja de Ruta 2018" sheetId="3" r:id="rId3"/>
    <sheet name="II P Planif2018 " sheetId="7" r:id="rId4"/>
    <sheet name="Hoja de seguimiento " sheetId="9" r:id="rId5"/>
  </sheets>
  <externalReferences>
    <externalReference r:id="rId6"/>
  </externalReferences>
  <definedNames>
    <definedName name="ExcesoPorcentajeCompletado" localSheetId="3">('II P Planif2018 '!A$8=MEDIAN('II P Planif2018 '!A$8,'II P Planif2018 '!$H1,'II P Planif2018 '!$H1+'II P Planif2018 '!$I1)*('II P Planif2018 '!$H1&gt;0))*(('II P Planif2018 '!A$8&lt;(INT('II P Planif2018 '!$H1+'II P Planif2018 '!$I1*'II P Planif2018 '!$J1)))+('II P Planif2018 '!A$8='II P Planif2018 '!$H1))*('II P Planif2018 '!$J1&gt;0)</definedName>
    <definedName name="ExcesoPorcentajeCompletado">(#REF!=MEDIAN(#REF!,#REF!,#REF!+#REF!)*(#REF!&gt;0))*((#REF!&lt;(INT(#REF!+#REF!*#REF!)))+(#REF!=#REF!))*(#REF!&gt;0)</definedName>
    <definedName name="ExcesoReal" localSheetId="3">'II P Planif2018 '!PeríodoReal*('II P Planif2018 '!$H1&gt;0)</definedName>
    <definedName name="ExcesoReal">PeríodoReal*(#REF!&gt;0)</definedName>
    <definedName name="período_seleccionado" localSheetId="3">'II P Planif2018 '!#REF!</definedName>
    <definedName name="período_seleccionado">#REF!</definedName>
    <definedName name="PeríodoEnPlan" localSheetId="3">'II P Planif2018 '!A$8=MEDIAN('II P Planif2018 '!A$8,'II P Planif2018 '!$F1,'II P Planif2018 '!$F1+'II P Planif2018 '!$G1-1)</definedName>
    <definedName name="PeríodoEnPlan">#REF!=MEDIAN(#REF!,#REF!,#REF!+#REF!-1)</definedName>
    <definedName name="PeríodoReal" localSheetId="3">'II P Planif2018 '!A$8=MEDIAN('II P Planif2018 '!A$8,'II P Planif2018 '!$H1,'II P Planif2018 '!$H1+'II P Planif2018 '!$I1-1)</definedName>
    <definedName name="PeríodoReal">#REF!=MEDIAN(#REF!,#REF!,#REF!+#REF!-1)</definedName>
    <definedName name="Plan" localSheetId="3">'II P Planif2018 '!PeríodoEnPlan*('II P Planif2018 '!$F1&gt;0)</definedName>
    <definedName name="Plan">PeríodoEnPlan*(#REF!&gt;0)</definedName>
    <definedName name="PorcentajeCompletado" localSheetId="3">'II P Planif2018 '!ExcesoPorcentajeCompletado*'II P Planif2018 '!PeríodoEnPlan</definedName>
    <definedName name="PorcentajeCompletado">ExcesoPorcentajeCompletado*PeríodoEnPlan</definedName>
    <definedName name="Real" localSheetId="3">('II P Planif2018 '!PeríodoReal*('II P Planif2018 '!$H1&gt;0))*'II P Planif2018 '!PeríodoEnPlan</definedName>
    <definedName name="Real">(PeríodoReal*(#REF!&gt;0))*PeríodoEnPlan</definedName>
  </definedNames>
  <calcPr calcId="145621"/>
</workbook>
</file>

<file path=xl/calcChain.xml><?xml version="1.0" encoding="utf-8"?>
<calcChain xmlns="http://schemas.openxmlformats.org/spreadsheetml/2006/main">
  <c r="E3" i="9" l="1"/>
  <c r="D24" i="3"/>
  <c r="C22" i="3"/>
  <c r="C23" i="3"/>
  <c r="C24" i="3"/>
  <c r="B23" i="3"/>
  <c r="B24" i="3"/>
  <c r="B22" i="3"/>
  <c r="C21" i="3"/>
  <c r="B21" i="3"/>
  <c r="A22" i="3"/>
  <c r="A23" i="3"/>
  <c r="A24" i="3"/>
  <c r="A21" i="3"/>
  <c r="F10" i="7" l="1"/>
  <c r="F11" i="7"/>
  <c r="F12" i="7"/>
  <c r="F9" i="7"/>
  <c r="C37" i="11" l="1"/>
  <c r="B37" i="11"/>
  <c r="A37" i="11"/>
  <c r="C36" i="11"/>
  <c r="B36" i="11"/>
  <c r="A36" i="11"/>
  <c r="C35" i="11"/>
  <c r="B35" i="11"/>
  <c r="A35" i="11"/>
  <c r="C34" i="11"/>
  <c r="B34" i="11"/>
  <c r="A34" i="11"/>
  <c r="C33" i="11"/>
  <c r="B33" i="11"/>
  <c r="A33" i="11"/>
  <c r="C32" i="11"/>
  <c r="B32" i="11"/>
  <c r="A32" i="11"/>
  <c r="C31" i="11"/>
  <c r="B31" i="11"/>
  <c r="A31" i="11"/>
  <c r="C30" i="11"/>
  <c r="B30" i="11"/>
  <c r="A30" i="11"/>
  <c r="C29" i="11"/>
  <c r="B29" i="11"/>
  <c r="A29" i="11"/>
  <c r="C28" i="11"/>
  <c r="B28" i="11"/>
  <c r="A28" i="11"/>
  <c r="D36" i="11" l="1"/>
  <c r="D28" i="11"/>
  <c r="D32" i="11"/>
  <c r="D30" i="11"/>
  <c r="D34" i="11"/>
  <c r="D31" i="11"/>
  <c r="D35" i="11"/>
  <c r="D29" i="11"/>
  <c r="D33" i="11"/>
  <c r="D37" i="11"/>
  <c r="G8" i="7"/>
  <c r="D21" i="3" l="1"/>
  <c r="D22" i="3"/>
  <c r="D23" i="3"/>
  <c r="C3" i="9" l="1"/>
</calcChain>
</file>

<file path=xl/sharedStrings.xml><?xml version="1.0" encoding="utf-8"?>
<sst xmlns="http://schemas.openxmlformats.org/spreadsheetml/2006/main" count="109" uniqueCount="100">
  <si>
    <t>HOJA DE RUTA</t>
  </si>
  <si>
    <t xml:space="preserve">IMPACTO: </t>
  </si>
  <si>
    <t xml:space="preserve">PLAZO DE IMPLEMENTACION: </t>
  </si>
  <si>
    <t>Responsable</t>
  </si>
  <si>
    <t>Fecha de inicio</t>
  </si>
  <si>
    <t>Fecha final</t>
  </si>
  <si>
    <t>INICIO</t>
  </si>
  <si>
    <t>FINAL</t>
  </si>
  <si>
    <t>DURACIÓN</t>
  </si>
  <si>
    <t>No.</t>
  </si>
  <si>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</si>
  <si>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</si>
  <si>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</si>
  <si>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</si>
  <si>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</si>
  <si>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</si>
  <si>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</si>
  <si>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</si>
  <si>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</si>
  <si>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</si>
  <si>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</si>
  <si>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</si>
  <si>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</si>
  <si>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</si>
  <si>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</si>
  <si>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</si>
  <si>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</si>
  <si>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</si>
  <si>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</si>
  <si>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</si>
  <si>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</si>
  <si>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</si>
  <si>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</si>
  <si>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</si>
  <si>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</si>
  <si>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</si>
  <si>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</si>
  <si>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</si>
  <si>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</si>
  <si>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</si>
  <si>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</si>
  <si>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</si>
  <si>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</si>
  <si>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</si>
  <si>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</si>
  <si>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</si>
  <si>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INDICAR DE MANERA RESUMIDA, LOS PRINCIPALES AVANCES</t>
  </si>
  <si>
    <t>HOJA DE REPORTE DE AVANCES DEL PLAN DE MEJORA REGULATORIA</t>
  </si>
  <si>
    <t>Senara</t>
  </si>
  <si>
    <t>Dirección de Investigación y Gestión Hídrica</t>
  </si>
  <si>
    <t>Senara. Oficina Central, Calle Blancos.</t>
  </si>
  <si>
    <t>2256-00-24</t>
  </si>
  <si>
    <t>Cantón Goicochea. Distrito Calle Blancos. Del Puente de Cinco Esquinas de Tibás, 600m al este. Edificio color celeste a mano derecha, (antiguo Edificio de la Bayer). 
Lunes a Viernes de 7 a 3 pm.</t>
  </si>
  <si>
    <t>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</si>
  <si>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No aplica</t>
  </si>
  <si>
    <t>Nota de solicitud del tramite</t>
  </si>
  <si>
    <t>150,000 colones para el Senara.</t>
  </si>
  <si>
    <t>Dictámen Técnico en relación con el proyecto consultado y su impacto en los recursos hídricos con base en la información que aporte el interesado y la información disponible en Senara sobre las condiciones sobre las cuales se pretende llevar a cabo el proyecto.</t>
  </si>
  <si>
    <t>Gerencia</t>
  </si>
  <si>
    <t>Trámite para la emisión de Pronunciamientos de Dictamenes Detallados y Generales</t>
  </si>
  <si>
    <t>a. Nota de solicitud del trámite.
b. Tipo de pronunciamiento solicitado
c. Descripción del caso o proyecto.
d. Plano catastrado de la propiedad
e. Pago de la tarifa en tesorería o cuenta 100-01-000-218434-9 BNCR SENARA Tarifas ASUB la suma de ¢ 150.000 para dictámenes detallados y ¢50.000  para dictámenes generales y adjuntar el comprobante original.
f. Firma del desarrollador o representante legal de la empresa desarrolladora que solicita el trámite, con cédula de identidad o jurídica.
g. Teléfono, fax o correo electrónico para notificación.
h. Para el trámite de dictámenes detallados el usuario  presenta el  Estudio hidrogeológico detallado de acuerdo a los términos de referencia para la ejecución de estudios hidrogeológicos para el proyecto a desarrollar. (ver matriz adjunta).
I. Para dictámenes generales el usuario presenta la solicitud, una descripción de la actividad o proyecto a ejecutar y el plano catastrado de la propiedad.</t>
  </si>
  <si>
    <r>
      <rPr>
        <b/>
        <sz val="10"/>
        <rFont val="Arial"/>
        <family val="2"/>
      </rPr>
      <t>REQUERIMIENTO EN RECURSOS:</t>
    </r>
    <r>
      <rPr>
        <sz val="10"/>
        <rFont val="Arial"/>
        <family val="2"/>
      </rPr>
      <t xml:space="preserve"> equipo humano para hacer la revisión, registros de atención de dictámenes, siendo la fuente recursos propios contenidos en el presupuesto ordinario de la institución.</t>
    </r>
  </si>
  <si>
    <r>
      <t xml:space="preserve">FUENTE: </t>
    </r>
    <r>
      <rPr>
        <sz val="10"/>
        <rFont val="Arial"/>
        <family val="2"/>
      </rPr>
      <t>Mejora identificada por la unidades de Investigación y Gestión Hídrica y por la Dirección de Investigación y Gestión Hídrica.</t>
    </r>
  </si>
  <si>
    <t>TRÁMITE O SERVICIO: Trámite para la emisión de pronunciamientos de dictámenes detallados y generales</t>
  </si>
  <si>
    <t xml:space="preserve">INDIQUE CAULES LAS ALERTAS: </t>
  </si>
  <si>
    <t>Porcentaje de avance a</t>
  </si>
  <si>
    <t>22579733 extensiones 200 recepción, 350 Dirección, 121 con Clara Agudelo, Roberto Ramírez 532</t>
  </si>
  <si>
    <t xml:space="preserve"> Director. Dirección de Investigación y Gestión Hídrica.
Geóloga Clara Agudelo Arango. Jefa de la Unidad de Gestión Hídrica. Geólogo Roberto Ramírez Jefe Unidad de Investigación.</t>
  </si>
  <si>
    <t>lagudelo@senara.go.cr; rramirez@senara.go.cr</t>
  </si>
  <si>
    <t>30 días hábiles siguientes a la solicitud.</t>
  </si>
  <si>
    <t>Con rezago en lo programado (    )</t>
  </si>
  <si>
    <r>
      <t xml:space="preserve">DESCRIPCIÓN DE LA REFORMA: </t>
    </r>
    <r>
      <rPr>
        <sz val="10"/>
        <rFont val="Arial"/>
        <family val="2"/>
      </rPr>
      <t xml:space="preserve">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t>
    </r>
    <r>
      <rPr>
        <b/>
        <sz val="10"/>
        <rFont val="Arial"/>
        <family val="2"/>
      </rPr>
      <t xml:space="preserve"> La meta de esta reforma es:</t>
    </r>
    <r>
      <rPr>
        <sz val="10"/>
        <rFont val="Arial"/>
        <family val="2"/>
      </rPr>
      <t xml:space="preserve"> Poner a disposición de los usuarios y profesionales una descripción de Términos de Referencia para elaborar Estudios Hidrogeológicos actualizada en cuanto a su contenido y forma.</t>
    </r>
    <r>
      <rPr>
        <b/>
        <sz val="10"/>
        <rFont val="Arial"/>
        <family val="2"/>
      </rPr>
      <t xml:space="preserve"> El Indicador es: </t>
    </r>
    <r>
      <rPr>
        <sz val="10"/>
        <rFont val="Arial"/>
        <family val="2"/>
      </rPr>
      <t>Términos de Referencia para elaborar Estudios Hidrogeológicos actualizados y comunicados.
2. La segunda mejora consiste en facilitar de recursos humanos, financieros y tecnológicos a la Dirección de Investigación y Gestión Hídrica que le permita atender en tiempo y calidad la demanda de solicitudes de dictámenes detallados y generales que ingresan de forma diaria a la institución.  En la actualidad la Dirección no dispone del personal suficiente que permita cubrir la demanda del servicio y dar respuesta oportuna, en los días establecidos en la normtiva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t>
    </r>
    <r>
      <rPr>
        <b/>
        <sz val="10"/>
        <rFont val="Arial"/>
        <family val="2"/>
      </rPr>
      <t xml:space="preserve"> La meta es:</t>
    </r>
    <r>
      <rPr>
        <sz val="10"/>
        <rFont val="Arial"/>
        <family val="2"/>
      </rPr>
      <t xml:space="preserve"> Presentar un estudio y propuesta final integral a la Gerencia y Junta Directiva sobre el requerimiento en el corto y mediano plazo de recursos  humanos, financieros y tecnológicos para la atención oportuna al usuario que facilite su aprobación y posterior gestión.  </t>
    </r>
    <r>
      <rPr>
        <b/>
        <sz val="10"/>
        <rFont val="Arial"/>
        <family val="2"/>
      </rPr>
      <t xml:space="preserve">El indicador es: </t>
    </r>
    <r>
      <rPr>
        <sz val="10"/>
        <rFont val="Arial"/>
        <family val="2"/>
      </rPr>
      <t xml:space="preserve">estudio y propuesta final integral sobre el requerimiento de recursos  humanos, financieros y tecnológicos presentado para su aprobación.
3. la tercer mejora consiste en desarrollar e implementar una base de datos que permita agilizar el control en la realización de los dictámenes. </t>
    </r>
    <r>
      <rPr>
        <b/>
        <sz val="10"/>
        <rFont val="Arial"/>
        <family val="2"/>
      </rPr>
      <t xml:space="preserve"> La meta es</t>
    </r>
    <r>
      <rPr>
        <sz val="10"/>
        <rFont val="Arial"/>
        <family val="2"/>
      </rPr>
      <t xml:space="preserve">: base de datos de proyectos para uso del SIG desarrollada e implementada.  </t>
    </r>
    <r>
      <rPr>
        <b/>
        <sz val="10"/>
        <rFont val="Arial"/>
        <family val="2"/>
      </rPr>
      <t>El indicador es</t>
    </r>
    <r>
      <rPr>
        <sz val="10"/>
        <rFont val="Arial"/>
        <family val="2"/>
      </rPr>
      <t xml:space="preserve"> Porcentaje de avance en el desarrollo e implementación de la base de datos.</t>
    </r>
  </si>
  <si>
    <t>1. Usuarios presentan estudios hidrogeológicos para elaboracion de dictámenes conforme a los  Términos de Rerencia publicados. 2. Información de calidad para emitir respuesta agil al usuario.3. Una Dirección de Investigación y Gestión Hidríca con suficiencia y sostenibilidad de recursos para brindar servicios conforme las necesidades del país,  al manejo adecuado y sostenible del recurso hidrico. 4. Usuarios y la Dirección de Investigación y Gestión Hidríca disponen de sistemas de información  para acceder y utilizar la misma en tiempo real, mejora en la toma de decisiones.</t>
  </si>
  <si>
    <r>
      <rPr>
        <b/>
        <sz val="10"/>
        <rFont val="Arial"/>
        <family val="2"/>
      </rPr>
      <t xml:space="preserve">LIDER: </t>
    </r>
    <r>
      <rPr>
        <sz val="10"/>
        <rFont val="Arial"/>
        <family val="2"/>
      </rPr>
      <t>Carlos Zúñiga Naranjo. Oficial de Simplicación de Trámites,  Sub Gerente. Ing. Carlos Romero y Geologa Clara Agudelo. Dirección de Investigación y Gestión Hídrica del Senara.</t>
    </r>
  </si>
  <si>
    <r>
      <rPr>
        <b/>
        <sz val="10"/>
        <rFont val="Arial"/>
        <family val="2"/>
      </rPr>
      <t>EQUIPO QUE ACOMPAÑA/PARTICIPA:</t>
    </r>
    <r>
      <rPr>
        <sz val="10"/>
        <rFont val="Arial"/>
        <family val="2"/>
      </rPr>
      <t xml:space="preserve"> Contraloría de Servicios, Dirección Jurídica, Gerencia.</t>
    </r>
  </si>
  <si>
    <r>
      <rPr>
        <b/>
        <sz val="10"/>
        <rFont val="Arial"/>
        <family val="2"/>
      </rPr>
      <t>PRÓXIMOS PASOS:</t>
    </r>
    <r>
      <rPr>
        <sz val="10"/>
        <rFont val="Arial"/>
        <family val="2"/>
      </rPr>
      <t>Análisis del procedimiento actual de dictámenes o pronunciamientos. 
Análisis de necesidades de recurso humano, financiero y tecnológico, elaboración de propuesta. Seguimiento y análisis del proceso de desarrollo e implentación de la base de datos de proyectos para uso del SIG.</t>
    </r>
  </si>
  <si>
    <r>
      <rPr>
        <b/>
        <sz val="16"/>
        <rFont val="Corbel"/>
        <family val="2"/>
      </rPr>
      <t>Planificador del proyecto</t>
    </r>
  </si>
  <si>
    <r>
      <rPr>
        <b/>
        <sz val="16"/>
        <color rgb="FF808080"/>
        <rFont val="Calibri"/>
        <family val="2"/>
      </rPr>
      <t>ACTIVIDAD</t>
    </r>
  </si>
  <si>
    <r>
      <rPr>
        <b/>
        <sz val="16"/>
        <color rgb="FF808080"/>
        <rFont val="Calibri"/>
        <family val="2"/>
      </rPr>
      <t>DURACIÓN</t>
    </r>
  </si>
  <si>
    <r>
      <rPr>
        <b/>
        <sz val="16"/>
        <color rgb="FFFF0000"/>
        <rFont val="Calibri"/>
        <family val="2"/>
      </rPr>
      <t>NOTA:</t>
    </r>
    <r>
      <rPr>
        <sz val="16"/>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</si>
  <si>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 xml:space="preserve">1. Disminuir tiempo de respuesta por agilidad en el proceso de trámite
2. Usuario tenga acceso de información para monitoreo del expediente en trámite, le es posible hacer trazabilidad del expediente.
3. Descogestión de la consulta del usuario sobre el estado del trámite
</t>
  </si>
  <si>
    <t>Efectuar contratación</t>
  </si>
  <si>
    <t>Desarrollo del sistema por parte de la empresa contratada</t>
  </si>
  <si>
    <t>Roberto Ramírez</t>
  </si>
  <si>
    <t xml:space="preserve">Gerencia </t>
  </si>
  <si>
    <t>Preparar el diseño del sistema automatizado, el cual consiste en hacer un análisis de los pasos actuales de atención de expedientes, identificar los enlaces, organizar la propuesta en flujo, determinar los tiempos de respuesta de cada tarea, Identificar verificadores de eficiencia y eficacia del proceso de trámite</t>
  </si>
  <si>
    <t>Implementación del sistema con las respectivas pruebas, ajustes, controles en paralelo que el sistema opera, capacitación al usuario, aprobación final y finiquito del contrato</t>
  </si>
  <si>
    <r>
      <t xml:space="preserve">DESCRIPCIÓN DE LA REFORMA: </t>
    </r>
    <r>
      <rPr>
        <sz val="10"/>
        <rFont val="Arial"/>
        <family val="2"/>
      </rPr>
      <t xml:space="preserve">La reforma consiste:
Automatización de la prestación del servicio de dictámenes 
</t>
    </r>
    <r>
      <rPr>
        <b/>
        <sz val="10"/>
        <rFont val="Arial"/>
        <family val="2"/>
      </rPr>
      <t xml:space="preserve"> La meta de esta reforma es:</t>
    </r>
    <r>
      <rPr>
        <sz val="10"/>
        <rFont val="Arial"/>
        <family val="2"/>
      </rPr>
      <t xml:space="preserve"> Pasar de un proceso de gestión de los expedientes detallados y generales realizado de forma manual a un proceso automatizado, con la implantación  del mecanismo que se determine.
El Indicador es: Porcentaje de avance en la realización de las fases del desarrollo del Sistema.
Fase para la autimatización: diseño 100% al I Trimestre, contratación  100% al II Trimestre, Desarrollo 100% al  III Trimestre, Implantación y puesta en operación 100% al IV Trimestre.</t>
    </r>
    <r>
      <rPr>
        <b/>
        <sz val="10"/>
        <rFont val="Arial"/>
        <family val="2"/>
      </rPr>
      <t xml:space="preserve">
</t>
    </r>
    <r>
      <rPr>
        <sz val="10"/>
        <rFont val="Arial"/>
        <family val="2"/>
      </rPr>
      <t xml:space="preserve">Se proyecta al cierre del año finalizar con todas las fases descritas.
</t>
    </r>
  </si>
  <si>
    <r>
      <t xml:space="preserve">FUENTE: </t>
    </r>
    <r>
      <rPr>
        <sz val="10"/>
        <rFont val="Arial"/>
        <family val="2"/>
      </rPr>
      <t>Mejora identificada  por la Dirección de Investigación y Gestión Hídrica.</t>
    </r>
  </si>
  <si>
    <r>
      <rPr>
        <b/>
        <sz val="10"/>
        <rFont val="Arial"/>
        <family val="2"/>
      </rPr>
      <t xml:space="preserve">LIDER: </t>
    </r>
    <r>
      <rPr>
        <sz val="10"/>
        <rFont val="Arial"/>
        <family val="2"/>
      </rPr>
      <t>Carlos Zúñiga Naranjo. Oficial de Simplicación de Trámites,  Sub Gerente y Geologo Roberto Ramírez. Director  Dirección de Investigación y Gestión Hídrica del Senara</t>
    </r>
  </si>
  <si>
    <r>
      <rPr>
        <b/>
        <sz val="10"/>
        <rFont val="Arial"/>
        <family val="2"/>
      </rPr>
      <t>EQUIPO QUE ACOMPAÑA/PARTICIPA:</t>
    </r>
    <r>
      <rPr>
        <sz val="10"/>
        <rFont val="Arial"/>
        <family val="2"/>
      </rPr>
      <t xml:space="preserve"> Representante de Contraloría de Servicios, Planifiación Institucional, Dirección Jurídica, Gerencia,  equipo de profesionales de la Dirección DIGH.</t>
    </r>
  </si>
  <si>
    <r>
      <rPr>
        <b/>
        <sz val="10"/>
        <rFont val="Arial"/>
        <family val="2"/>
      </rPr>
      <t xml:space="preserve">PRÓXIMOS PASOS: </t>
    </r>
    <r>
      <rPr>
        <sz val="10"/>
        <rFont val="Arial"/>
        <family val="2"/>
      </rPr>
      <t xml:space="preserve">Análisis del procedimiento actual de dictámenes o pronunciamientos, efectuar seguimiento de las acciones, revisar oferentes, definir requerimientos.
</t>
    </r>
  </si>
  <si>
    <r>
      <rPr>
        <b/>
        <sz val="10"/>
        <rFont val="Arial"/>
        <family val="2"/>
      </rPr>
      <t>REQUERIMIENTO EN RECURSOS:</t>
    </r>
    <r>
      <rPr>
        <sz val="10"/>
        <rFont val="Arial"/>
        <family val="2"/>
      </rPr>
      <t xml:space="preserve"> equipo humano para hacer la revisión, contenido presupuestario, búsqueda de contratista, negociación, documentos e información actual existente.</t>
    </r>
  </si>
  <si>
    <t>Carlos Zúñiga Naranjo. Oficial de Simplicación de Trámites,  Sub Gerente y Geologo Roberto Ramírez. Director  Dirección de Investigación y Gestión Hídrica del Senara</t>
  </si>
  <si>
    <t xml:space="preserve">DESCRIPCIÓN DE LA REFORMA: </t>
  </si>
  <si>
    <t>De acuerdo con lo programado (   )</t>
  </si>
  <si>
    <t xml:space="preserve">     ☐   INCLUSION DE NUEVAS ACTIVIDADES
     ☐   CAMBIO DE FECHAS EN LAS ACTIVIDADES
     ☐   ELIMINACION DE ACTIVIDADADES 
     x   OTROS (ESPECIFIQUE):</t>
  </si>
  <si>
    <t>SI          NO</t>
  </si>
  <si>
    <t xml:space="preserve">☐ SI          NO      </t>
  </si>
  <si>
    <t>Disminuir tiempo de respuesta por agilidad en el proceso de trámite
2. Usuario tenga acceso de información para monitoreo del expediente en trámite, le es posible hacer trazabilidad del expediente.
3. Descogestión de la consulta del usuario sobre el estado del trámite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</si>
</sst>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1"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1"/>
      <name val="Calibri"/>
      <family val="2"/>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8"/>
      <name val="Arial"/>
      <family val="2"/>
    </font>
    <font>
      <sz val="11"/>
      <color theme="1"/>
      <name val="Calibri"/>
      <family val="2"/>
    </font>
    <font>
      <b/>
      <sz val="10"/>
      <name val="Arial"/>
      <family val="2"/>
    </font>
    <font>
      <u/>
      <sz val="10"/>
      <color theme="10"/>
      <name val="Arial"/>
      <family val="2"/>
    </font>
    <font>
      <sz val="10"/>
      <name val="Arial"/>
      <family val="2"/>
    </font>
    <font>
      <sz val="16"/>
      <color theme="1" tint="0.24994659260841701"/>
      <name val="Cambria"/>
      <family val="2"/>
      <scheme val="major"/>
    </font>
    <font>
      <b/>
      <sz val="16"/>
      <name val="Cambria"/>
      <family val="2"/>
      <scheme val="major"/>
    </font>
    <font>
      <b/>
      <sz val="16"/>
      <name val="Corbel"/>
      <family val="2"/>
    </font>
    <font>
      <sz val="16"/>
      <color rgb="FF808080"/>
      <name val="Cambria"/>
      <family val="2"/>
      <scheme val="major"/>
    </font>
    <font>
      <b/>
      <sz val="16"/>
      <color rgb="FF808080"/>
      <name val="Calibri"/>
      <family val="2"/>
      <scheme val="minor"/>
    </font>
    <font>
      <b/>
      <sz val="16"/>
      <color rgb="FF808080"/>
      <name val="Cambria"/>
      <family val="1"/>
      <scheme val="major"/>
    </font>
    <font>
      <b/>
      <sz val="16"/>
      <color rgb="FF808080"/>
      <name val="Calibri"/>
      <family val="2"/>
    </font>
    <font>
      <b/>
      <sz val="16"/>
      <color theme="1" tint="0.499984740745262"/>
      <name val="Calibri"/>
      <family val="2"/>
      <scheme val="minor"/>
    </font>
    <font>
      <b/>
      <sz val="16"/>
      <color theme="7"/>
      <name val="Cambria"/>
      <family val="2"/>
      <scheme val="major"/>
    </font>
    <font>
      <sz val="16"/>
      <color rgb="FF404040"/>
      <name val="Cambria"/>
      <family val="2"/>
      <scheme val="major"/>
    </font>
    <font>
      <sz val="16"/>
      <name val="Arial"/>
      <family val="2"/>
    </font>
    <font>
      <sz val="16"/>
      <name val="Calibri"/>
      <family val="2"/>
    </font>
    <font>
      <sz val="16"/>
      <color theme="1" tint="0.24994659260841701"/>
      <name val="Calibri"/>
      <family val="2"/>
    </font>
    <font>
      <b/>
      <sz val="16"/>
      <color rgb="FFFF0000"/>
      <name val="Calibri"/>
      <family val="2"/>
    </font>
    <font>
      <b/>
      <sz val="16"/>
      <color theme="1" tint="0.24994659260841701"/>
      <name val="Cambria"/>
      <family val="2"/>
      <scheme val="major"/>
    </font>
  </fonts>
  <fills count="11">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8" tint="-0.249977111117893"/>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4">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0" fillId="0" borderId="0" applyFill="0" applyBorder="0" applyProtection="0">
      <alignment horizontal="center"/>
    </xf>
    <xf numFmtId="3" fontId="10" fillId="0" borderId="2" applyFill="0" applyProtection="0">
      <alignment horizontal="center"/>
    </xf>
    <xf numFmtId="9" fontId="1" fillId="0" borderId="0" applyFont="0" applyFill="0" applyBorder="0" applyAlignment="0" applyProtection="0"/>
    <xf numFmtId="0" fontId="12" fillId="0" borderId="0"/>
    <xf numFmtId="0" fontId="24" fillId="0" borderId="0" applyNumberFormat="0" applyFill="0" applyBorder="0" applyAlignment="0" applyProtection="0"/>
    <xf numFmtId="9" fontId="25" fillId="0" borderId="0" applyFont="0" applyFill="0" applyBorder="0" applyAlignment="0" applyProtection="0"/>
  </cellStyleXfs>
  <cellXfs count="164">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11" fillId="0" borderId="0" xfId="0" applyFont="1"/>
    <xf numFmtId="0" fontId="12" fillId="2" borderId="0" xfId="11" applyFill="1" applyAlignment="1">
      <alignment vertical="center"/>
    </xf>
    <xf numFmtId="0" fontId="13" fillId="2" borderId="12" xfId="11" applyFont="1" applyFill="1" applyBorder="1" applyAlignment="1">
      <alignment vertical="center"/>
    </xf>
    <xf numFmtId="0" fontId="13" fillId="2" borderId="14" xfId="11" applyFont="1" applyFill="1" applyBorder="1" applyAlignment="1">
      <alignment vertical="center" wrapText="1"/>
    </xf>
    <xf numFmtId="0" fontId="13" fillId="2" borderId="15" xfId="11" applyFont="1" applyFill="1" applyBorder="1" applyAlignment="1">
      <alignment vertical="center"/>
    </xf>
    <xf numFmtId="0" fontId="13" fillId="2" borderId="16" xfId="11" applyFont="1" applyFill="1" applyBorder="1" applyAlignment="1">
      <alignment vertical="center" wrapText="1"/>
    </xf>
    <xf numFmtId="0" fontId="13" fillId="2" borderId="18" xfId="11" applyFont="1" applyFill="1" applyBorder="1" applyAlignment="1">
      <alignment vertical="center"/>
    </xf>
    <xf numFmtId="0" fontId="13" fillId="2" borderId="18" xfId="11" applyFont="1" applyFill="1" applyBorder="1" applyAlignment="1">
      <alignment horizontal="left" vertical="center" wrapText="1"/>
    </xf>
    <xf numFmtId="0" fontId="13" fillId="2" borderId="18" xfId="11" applyFont="1" applyFill="1" applyBorder="1" applyAlignment="1">
      <alignment vertical="center" wrapText="1"/>
    </xf>
    <xf numFmtId="0" fontId="13" fillId="2" borderId="0" xfId="11" applyFont="1" applyFill="1" applyAlignment="1">
      <alignment vertical="center"/>
    </xf>
    <xf numFmtId="0" fontId="17" fillId="5" borderId="29" xfId="0" applyFont="1" applyFill="1" applyBorder="1" applyAlignment="1">
      <alignment vertical="center" wrapText="1"/>
    </xf>
    <xf numFmtId="0" fontId="18" fillId="0" borderId="30" xfId="0" applyFont="1" applyBorder="1" applyAlignment="1">
      <alignment vertical="center" wrapText="1"/>
    </xf>
    <xf numFmtId="0" fontId="19" fillId="5" borderId="29" xfId="0" applyFont="1" applyFill="1" applyBorder="1" applyAlignment="1">
      <alignment vertical="center" wrapText="1"/>
    </xf>
    <xf numFmtId="0" fontId="19" fillId="5" borderId="29"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0" fillId="8" borderId="17" xfId="0" applyFont="1" applyFill="1" applyBorder="1" applyAlignment="1">
      <alignment horizontal="justify" vertical="center" wrapText="1"/>
    </xf>
    <xf numFmtId="0" fontId="12" fillId="2" borderId="16" xfId="11" applyFill="1" applyBorder="1" applyAlignment="1">
      <alignment horizontal="center" vertical="center" wrapText="1"/>
    </xf>
    <xf numFmtId="0" fontId="18" fillId="0" borderId="30" xfId="0" applyFont="1" applyBorder="1" applyAlignment="1">
      <alignment horizontal="left" vertical="center" wrapText="1"/>
    </xf>
    <xf numFmtId="0" fontId="18" fillId="0" borderId="29" xfId="0" applyFont="1" applyBorder="1" applyAlignment="1">
      <alignment horizontal="justify" vertical="top" wrapText="1"/>
    </xf>
    <xf numFmtId="165" fontId="21" fillId="9" borderId="16" xfId="0" applyNumberFormat="1" applyFont="1" applyFill="1" applyBorder="1" applyAlignment="1">
      <alignment horizontal="center" vertical="center" wrapText="1"/>
    </xf>
    <xf numFmtId="0" fontId="12" fillId="2" borderId="13" xfId="11" applyFont="1" applyFill="1" applyBorder="1" applyAlignment="1">
      <alignment vertical="center" wrapText="1"/>
    </xf>
    <xf numFmtId="14" fontId="12" fillId="2" borderId="21" xfId="11" applyNumberFormat="1" applyFont="1" applyFill="1" applyBorder="1" applyAlignment="1">
      <alignment vertical="center"/>
    </xf>
    <xf numFmtId="14" fontId="8" fillId="0" borderId="0" xfId="6" applyNumberFormat="1" applyAlignment="1" applyProtection="1">
      <protection locked="0"/>
    </xf>
    <xf numFmtId="9" fontId="14" fillId="2" borderId="20" xfId="11" applyNumberFormat="1" applyFont="1" applyFill="1" applyBorder="1" applyAlignment="1">
      <alignment vertical="center"/>
    </xf>
    <xf numFmtId="0" fontId="1" fillId="7" borderId="16" xfId="0" applyFont="1" applyFill="1" applyBorder="1" applyAlignment="1">
      <alignment horizontal="justify" vertical="center" wrapText="1"/>
    </xf>
    <xf numFmtId="0" fontId="22" fillId="2" borderId="16" xfId="11" applyFont="1" applyFill="1" applyBorder="1" applyAlignment="1">
      <alignment horizontal="center" vertical="center"/>
    </xf>
    <xf numFmtId="0" fontId="23" fillId="2" borderId="16" xfId="1" applyFont="1" applyFill="1" applyBorder="1" applyAlignment="1">
      <alignment horizontal="center" vertical="top" wrapText="1"/>
    </xf>
    <xf numFmtId="0" fontId="23" fillId="2" borderId="16" xfId="1" applyFont="1" applyFill="1" applyBorder="1" applyAlignment="1">
      <alignment vertical="top" wrapText="1"/>
    </xf>
    <xf numFmtId="164" fontId="23"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23" fillId="2" borderId="0" xfId="1" applyNumberFormat="1" applyFont="1" applyFill="1" applyBorder="1" applyAlignment="1">
      <alignment horizontal="center" vertical="top" wrapText="1"/>
    </xf>
    <xf numFmtId="164" fontId="23" fillId="2" borderId="0" xfId="1" applyNumberFormat="1" applyFont="1" applyFill="1" applyBorder="1" applyAlignment="1">
      <alignment horizontal="center" vertical="top" wrapText="1"/>
    </xf>
    <xf numFmtId="0" fontId="23" fillId="2" borderId="0" xfId="0" applyFont="1" applyFill="1" applyBorder="1" applyAlignment="1">
      <alignment horizontal="center" vertical="top" wrapText="1"/>
    </xf>
    <xf numFmtId="0" fontId="12" fillId="0" borderId="20" xfId="11" applyFont="1" applyFill="1" applyBorder="1" applyAlignment="1">
      <alignment vertical="center" wrapText="1"/>
    </xf>
    <xf numFmtId="165" fontId="21" fillId="0" borderId="16" xfId="0" applyNumberFormat="1" applyFont="1" applyFill="1" applyBorder="1" applyAlignment="1">
      <alignment horizontal="center" vertical="center" wrapText="1"/>
    </xf>
    <xf numFmtId="0" fontId="18" fillId="0" borderId="30" xfId="0" applyFont="1" applyFill="1" applyBorder="1" applyAlignment="1">
      <alignment vertical="center" wrapText="1"/>
    </xf>
    <xf numFmtId="0" fontId="24" fillId="0" borderId="30" xfId="12" applyFill="1" applyBorder="1" applyAlignment="1">
      <alignment vertical="center" wrapText="1"/>
    </xf>
    <xf numFmtId="0" fontId="1" fillId="2" borderId="0" xfId="0" applyFont="1" applyFill="1" applyBorder="1" applyAlignment="1">
      <alignment horizontal="center" wrapText="1"/>
    </xf>
    <xf numFmtId="0" fontId="23" fillId="2" borderId="16" xfId="1" applyFont="1" applyFill="1" applyBorder="1" applyAlignment="1">
      <alignment horizontal="center" vertical="top" wrapText="1"/>
    </xf>
    <xf numFmtId="0" fontId="26" fillId="0" borderId="0" xfId="2" applyFont="1" applyProtection="1">
      <alignment vertical="center"/>
      <protection locked="0"/>
    </xf>
    <xf numFmtId="0" fontId="29" fillId="0" borderId="0" xfId="2" applyFont="1" applyProtection="1">
      <alignment vertical="center"/>
      <protection locked="0"/>
    </xf>
    <xf numFmtId="0" fontId="30" fillId="0" borderId="0" xfId="8" applyFont="1" applyAlignment="1" applyProtection="1">
      <alignment horizontal="justify" vertical="top"/>
      <protection locked="0"/>
    </xf>
    <xf numFmtId="0" fontId="30" fillId="0" borderId="0" xfId="8" applyFont="1" applyProtection="1">
      <alignment horizontal="center"/>
      <protection locked="0"/>
    </xf>
    <xf numFmtId="0" fontId="30" fillId="0" borderId="0" xfId="8" applyFont="1" applyBorder="1" applyProtection="1">
      <alignment horizontal="center"/>
      <protection locked="0"/>
    </xf>
    <xf numFmtId="0" fontId="31" fillId="0" borderId="0" xfId="2" applyFont="1" applyAlignment="1" applyProtection="1">
      <alignment horizontal="center" vertical="center"/>
      <protection locked="0"/>
    </xf>
    <xf numFmtId="0" fontId="30" fillId="0" borderId="0" xfId="8" applyFont="1" applyAlignment="1" applyProtection="1">
      <alignment horizontal="center" vertical="center"/>
      <protection locked="0"/>
    </xf>
    <xf numFmtId="0" fontId="30" fillId="0" borderId="0" xfId="8" applyFont="1" applyAlignment="1" applyProtection="1">
      <alignment horizontal="center" vertical="center" wrapText="1"/>
      <protection locked="0"/>
    </xf>
    <xf numFmtId="0" fontId="32" fillId="0" borderId="0" xfId="8" applyFont="1" applyAlignment="1" applyProtection="1">
      <alignment horizontal="center" vertical="center" wrapText="1"/>
      <protection locked="0"/>
    </xf>
    <xf numFmtId="0" fontId="32" fillId="0" borderId="0" xfId="8" applyFont="1" applyAlignment="1" applyProtection="1">
      <alignment horizontal="center" vertical="center"/>
      <protection locked="0"/>
    </xf>
    <xf numFmtId="0" fontId="26" fillId="0" borderId="0" xfId="2" applyFont="1" applyBorder="1" applyAlignment="1" applyProtection="1">
      <alignment horizontal="center" vertical="center"/>
      <protection locked="0"/>
    </xf>
    <xf numFmtId="0" fontId="26" fillId="0" borderId="0" xfId="2" applyFont="1" applyAlignment="1" applyProtection="1">
      <alignment horizontal="center" vertical="center"/>
      <protection locked="0"/>
    </xf>
    <xf numFmtId="3" fontId="33" fillId="0" borderId="0" xfId="9" applyFont="1" applyBorder="1" applyAlignment="1" applyProtection="1">
      <alignment horizontal="justify" vertical="top"/>
      <protection locked="0"/>
    </xf>
    <xf numFmtId="3" fontId="33" fillId="0" borderId="0" xfId="9" applyFont="1" applyBorder="1" applyProtection="1">
      <alignment horizontal="center"/>
      <protection locked="0"/>
    </xf>
    <xf numFmtId="9" fontId="33" fillId="0" borderId="0" xfId="10" applyFont="1" applyBorder="1" applyAlignment="1" applyProtection="1">
      <alignment horizontal="center"/>
    </xf>
    <xf numFmtId="3" fontId="33" fillId="0" borderId="2" xfId="9" applyFont="1" applyProtection="1">
      <alignment horizontal="center"/>
      <protection locked="0"/>
    </xf>
    <xf numFmtId="9" fontId="34" fillId="0" borderId="0" xfId="7" applyFont="1" applyBorder="1" applyProtection="1">
      <alignment horizontal="center" vertical="center"/>
      <protection locked="0"/>
    </xf>
    <xf numFmtId="0" fontId="26" fillId="0" borderId="0" xfId="2" applyFont="1" applyAlignment="1" applyProtection="1">
      <alignment horizontal="center"/>
      <protection locked="0"/>
    </xf>
    <xf numFmtId="0" fontId="35" fillId="0" borderId="0" xfId="2" applyFont="1" applyProtection="1">
      <alignment vertical="center"/>
      <protection locked="0"/>
    </xf>
    <xf numFmtId="0" fontId="36" fillId="0" borderId="16" xfId="0" applyFont="1" applyBorder="1" applyAlignment="1" applyProtection="1">
      <alignment horizontal="justify" vertical="top" wrapText="1"/>
    </xf>
    <xf numFmtId="0" fontId="36" fillId="0" borderId="16" xfId="0" applyFont="1" applyBorder="1" applyAlignment="1" applyProtection="1">
      <alignment horizontal="center" vertical="center" wrapText="1"/>
    </xf>
    <xf numFmtId="14" fontId="36" fillId="0" borderId="16" xfId="0" applyNumberFormat="1" applyFont="1" applyBorder="1" applyAlignment="1" applyProtection="1">
      <alignment horizontal="center" vertical="center" wrapText="1"/>
      <protection locked="0"/>
    </xf>
    <xf numFmtId="165" fontId="36" fillId="0" borderId="16" xfId="0" applyNumberFormat="1" applyFont="1" applyBorder="1" applyAlignment="1" applyProtection="1">
      <alignment horizontal="center" vertical="center" wrapText="1"/>
      <protection locked="0"/>
    </xf>
    <xf numFmtId="1" fontId="37" fillId="0" borderId="16" xfId="2" applyNumberFormat="1" applyFont="1" applyBorder="1" applyAlignment="1" applyProtection="1">
      <alignment horizontal="center" vertical="center"/>
    </xf>
    <xf numFmtId="9" fontId="36" fillId="0" borderId="16" xfId="13" applyNumberFormat="1" applyFont="1" applyFill="1" applyBorder="1" applyAlignment="1" applyProtection="1">
      <alignment horizontal="center" vertical="center" wrapText="1"/>
      <protection locked="0"/>
    </xf>
    <xf numFmtId="49" fontId="37" fillId="0" borderId="16" xfId="2" applyNumberFormat="1" applyFont="1" applyFill="1" applyBorder="1" applyAlignment="1" applyProtection="1">
      <alignment horizontal="left" vertical="top" wrapText="1"/>
      <protection locked="0"/>
    </xf>
    <xf numFmtId="164" fontId="38" fillId="0" borderId="0" xfId="2" applyNumberFormat="1" applyFont="1" applyAlignment="1" applyProtection="1">
      <alignment horizontal="center"/>
      <protection locked="0"/>
    </xf>
    <xf numFmtId="9" fontId="36" fillId="0" borderId="16" xfId="0" applyNumberFormat="1" applyFont="1" applyFill="1" applyBorder="1" applyAlignment="1" applyProtection="1">
      <alignment horizontal="center" vertical="center" wrapText="1"/>
      <protection locked="0"/>
    </xf>
    <xf numFmtId="0" fontId="40" fillId="0" borderId="0" xfId="6" applyFont="1" applyAlignment="1" applyProtection="1">
      <alignment horizontal="justify" vertical="top"/>
      <protection locked="0"/>
    </xf>
    <xf numFmtId="0" fontId="40" fillId="0" borderId="0" xfId="6" applyFont="1" applyProtection="1">
      <alignment horizontal="left"/>
      <protection locked="0"/>
    </xf>
    <xf numFmtId="0" fontId="1" fillId="2" borderId="0" xfId="0" applyFont="1" applyFill="1" applyBorder="1" applyAlignment="1">
      <alignment horizontal="center" wrapText="1"/>
    </xf>
    <xf numFmtId="0" fontId="1" fillId="2" borderId="0" xfId="0" applyFont="1" applyFill="1" applyBorder="1" applyAlignment="1">
      <alignment horizontal="justify" vertical="top" wrapText="1"/>
    </xf>
    <xf numFmtId="165" fontId="21" fillId="9" borderId="16" xfId="0" applyNumberFormat="1" applyFont="1" applyFill="1" applyBorder="1" applyAlignment="1">
      <alignment horizontal="justify" vertical="center" wrapText="1"/>
    </xf>
    <xf numFmtId="0" fontId="1" fillId="6" borderId="16" xfId="0" applyFont="1" applyFill="1" applyBorder="1" applyAlignment="1">
      <alignment horizontal="justify" vertical="center" wrapText="1"/>
    </xf>
    <xf numFmtId="0" fontId="17" fillId="4" borderId="27" xfId="0" applyFont="1" applyFill="1" applyBorder="1" applyAlignment="1">
      <alignment horizontal="center" vertical="center" wrapText="1"/>
    </xf>
    <xf numFmtId="0" fontId="17" fillId="4" borderId="28" xfId="0" applyFont="1" applyFill="1" applyBorder="1" applyAlignment="1">
      <alignment horizontal="center" vertical="center" wrapText="1"/>
    </xf>
    <xf numFmtId="0" fontId="18" fillId="0" borderId="27" xfId="0" applyFont="1" applyBorder="1" applyAlignment="1">
      <alignment horizontal="justify" vertical="center" wrapText="1"/>
    </xf>
    <xf numFmtId="0" fontId="18" fillId="0" borderId="28" xfId="0" applyFont="1" applyBorder="1" applyAlignment="1">
      <alignment horizontal="justify" vertical="center" wrapText="1"/>
    </xf>
    <xf numFmtId="0" fontId="17" fillId="4" borderId="27" xfId="0" applyFont="1" applyFill="1" applyBorder="1" applyAlignment="1">
      <alignment vertical="top" wrapText="1"/>
    </xf>
    <xf numFmtId="0" fontId="17" fillId="4" borderId="28" xfId="0" applyFont="1" applyFill="1" applyBorder="1" applyAlignment="1">
      <alignment vertical="top"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2" borderId="0" xfId="0" applyFill="1" applyBorder="1" applyAlignment="1">
      <alignment horizontal="center" wrapText="1"/>
    </xf>
    <xf numFmtId="0" fontId="23" fillId="2" borderId="16" xfId="0" applyFont="1" applyFill="1" applyBorder="1" applyAlignment="1">
      <alignment horizontal="center" vertical="center"/>
    </xf>
    <xf numFmtId="0" fontId="1" fillId="2" borderId="0" xfId="0" applyFont="1" applyFill="1" applyBorder="1" applyAlignment="1">
      <alignment horizontal="center" vertical="center"/>
    </xf>
    <xf numFmtId="0" fontId="23" fillId="2" borderId="16" xfId="0" applyFont="1" applyFill="1" applyBorder="1" applyAlignment="1">
      <alignment horizontal="left" vertical="top" wrapText="1"/>
    </xf>
    <xf numFmtId="0" fontId="23" fillId="2" borderId="3" xfId="0" applyFont="1" applyFill="1" applyBorder="1" applyAlignment="1">
      <alignment horizontal="justify" vertical="top" wrapText="1"/>
    </xf>
    <xf numFmtId="0" fontId="23" fillId="2" borderId="4" xfId="0" applyFont="1" applyFill="1" applyBorder="1" applyAlignment="1">
      <alignment horizontal="justify" vertical="top" wrapText="1"/>
    </xf>
    <xf numFmtId="0" fontId="23" fillId="2" borderId="5" xfId="0" applyFont="1" applyFill="1" applyBorder="1" applyAlignment="1">
      <alignment horizontal="justify" vertical="top" wrapText="1"/>
    </xf>
    <xf numFmtId="0" fontId="23" fillId="2" borderId="6" xfId="0" applyFont="1" applyFill="1" applyBorder="1" applyAlignment="1">
      <alignment horizontal="justify" vertical="top" wrapText="1"/>
    </xf>
    <xf numFmtId="0" fontId="23" fillId="2" borderId="0" xfId="0" applyFont="1" applyFill="1" applyBorder="1" applyAlignment="1">
      <alignment horizontal="justify" vertical="top" wrapText="1"/>
    </xf>
    <xf numFmtId="0" fontId="23" fillId="2" borderId="7" xfId="0" applyFont="1" applyFill="1" applyBorder="1" applyAlignment="1">
      <alignment horizontal="justify" vertical="top" wrapText="1"/>
    </xf>
    <xf numFmtId="0" fontId="23" fillId="2" borderId="8" xfId="0" applyFont="1" applyFill="1" applyBorder="1" applyAlignment="1">
      <alignment horizontal="justify" vertical="top" wrapText="1"/>
    </xf>
    <xf numFmtId="0" fontId="23" fillId="2" borderId="9" xfId="0" applyFont="1" applyFill="1" applyBorder="1" applyAlignment="1">
      <alignment horizontal="justify" vertical="top" wrapText="1"/>
    </xf>
    <xf numFmtId="0" fontId="23" fillId="2" borderId="10" xfId="0" applyFont="1" applyFill="1" applyBorder="1" applyAlignment="1">
      <alignment horizontal="justify" vertical="top" wrapText="1"/>
    </xf>
    <xf numFmtId="0" fontId="1" fillId="2" borderId="0" xfId="0" applyFont="1" applyFill="1" applyBorder="1" applyAlignment="1">
      <alignment horizontal="center" wrapText="1"/>
    </xf>
    <xf numFmtId="0" fontId="23" fillId="2" borderId="1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26" xfId="0" applyFont="1" applyFill="1" applyBorder="1" applyAlignment="1">
      <alignment horizontal="left" vertical="top" wrapText="1"/>
    </xf>
    <xf numFmtId="0" fontId="23" fillId="2" borderId="16" xfId="1" applyFont="1" applyFill="1" applyBorder="1" applyAlignment="1">
      <alignment horizontal="center"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 fillId="2" borderId="9" xfId="0" applyFont="1" applyFill="1" applyBorder="1" applyAlignment="1">
      <alignment horizontal="justify" vertical="top" wrapText="1"/>
    </xf>
    <xf numFmtId="0" fontId="1" fillId="2" borderId="10" xfId="0" applyFont="1" applyFill="1" applyBorder="1" applyAlignment="1">
      <alignment horizontal="justify"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2" borderId="0" xfId="0" applyFill="1" applyBorder="1" applyAlignment="1">
      <alignment horizontal="center"/>
    </xf>
    <xf numFmtId="0" fontId="1" fillId="10" borderId="3" xfId="0" applyFont="1" applyFill="1" applyBorder="1" applyAlignment="1">
      <alignment horizontal="left" vertical="top" wrapText="1"/>
    </xf>
    <xf numFmtId="0" fontId="1" fillId="10" borderId="4" xfId="0" applyFont="1" applyFill="1" applyBorder="1" applyAlignment="1">
      <alignment horizontal="left" vertical="top" wrapText="1"/>
    </xf>
    <xf numFmtId="0" fontId="1" fillId="10" borderId="5" xfId="0" applyFont="1" applyFill="1" applyBorder="1" applyAlignment="1">
      <alignment horizontal="left" vertical="top" wrapText="1"/>
    </xf>
    <xf numFmtId="0" fontId="1" fillId="10" borderId="8" xfId="0" applyFont="1" applyFill="1" applyBorder="1" applyAlignment="1">
      <alignment horizontal="left" vertical="top" wrapText="1"/>
    </xf>
    <xf numFmtId="0" fontId="1" fillId="10" borderId="9" xfId="0" applyFont="1" applyFill="1" applyBorder="1" applyAlignment="1">
      <alignment horizontal="left" vertical="top" wrapText="1"/>
    </xf>
    <xf numFmtId="0" fontId="1" fillId="10" borderId="10"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27" fillId="0" borderId="0" xfId="3" applyFont="1" applyAlignment="1" applyProtection="1">
      <alignment horizontal="left"/>
      <protection locked="0"/>
    </xf>
    <xf numFmtId="0" fontId="38" fillId="0" borderId="3" xfId="6" applyFont="1" applyBorder="1" applyAlignment="1" applyProtection="1">
      <alignment horizontal="left" vertical="top" wrapText="1"/>
      <protection locked="0"/>
    </xf>
    <xf numFmtId="0" fontId="38" fillId="0" borderId="4" xfId="6" applyFont="1" applyBorder="1" applyAlignment="1" applyProtection="1">
      <alignment horizontal="left" vertical="top"/>
      <protection locked="0"/>
    </xf>
    <xf numFmtId="0" fontId="38" fillId="0" borderId="5" xfId="6" applyFont="1" applyBorder="1" applyAlignment="1" applyProtection="1">
      <alignment horizontal="left" vertical="top"/>
      <protection locked="0"/>
    </xf>
    <xf numFmtId="0" fontId="38" fillId="0" borderId="6" xfId="6" applyFont="1" applyBorder="1" applyAlignment="1" applyProtection="1">
      <alignment horizontal="left" vertical="top"/>
      <protection locked="0"/>
    </xf>
    <xf numFmtId="0" fontId="38" fillId="0" borderId="0" xfId="6" applyFont="1" applyBorder="1" applyAlignment="1" applyProtection="1">
      <alignment horizontal="left" vertical="top"/>
      <protection locked="0"/>
    </xf>
    <xf numFmtId="0" fontId="38" fillId="0" borderId="7" xfId="6" applyFont="1" applyBorder="1" applyAlignment="1" applyProtection="1">
      <alignment horizontal="left" vertical="top"/>
      <protection locked="0"/>
    </xf>
    <xf numFmtId="0" fontId="38" fillId="0" borderId="8" xfId="6" applyFont="1" applyBorder="1" applyAlignment="1" applyProtection="1">
      <alignment horizontal="left" vertical="top"/>
      <protection locked="0"/>
    </xf>
    <xf numFmtId="0" fontId="38" fillId="0" borderId="9" xfId="6" applyFont="1" applyBorder="1" applyAlignment="1" applyProtection="1">
      <alignment horizontal="left" vertical="top"/>
      <protection locked="0"/>
    </xf>
    <xf numFmtId="0" fontId="38" fillId="0" borderId="10" xfId="6" applyFont="1" applyBorder="1" applyAlignment="1" applyProtection="1">
      <alignment horizontal="left" vertical="top"/>
      <protection locked="0"/>
    </xf>
    <xf numFmtId="0" fontId="12" fillId="2" borderId="16" xfId="11" applyFill="1" applyBorder="1" applyAlignment="1">
      <alignment horizontal="left" vertical="center" wrapText="1"/>
    </xf>
    <xf numFmtId="0" fontId="12" fillId="2" borderId="19" xfId="11" applyFill="1" applyBorder="1" applyAlignment="1">
      <alignment horizontal="left" vertical="center" wrapText="1"/>
    </xf>
    <xf numFmtId="0" fontId="12" fillId="2" borderId="25" xfId="11" applyFill="1" applyBorder="1" applyAlignment="1">
      <alignment horizontal="left" vertical="center"/>
    </xf>
    <xf numFmtId="0" fontId="12" fillId="2" borderId="31" xfId="11" applyFill="1" applyBorder="1" applyAlignment="1">
      <alignment horizontal="left" vertical="center"/>
    </xf>
    <xf numFmtId="0" fontId="13" fillId="2" borderId="22" xfId="11" applyFont="1" applyFill="1" applyBorder="1" applyAlignment="1">
      <alignment horizontal="left" vertical="center" wrapText="1"/>
    </xf>
    <xf numFmtId="0" fontId="13" fillId="2" borderId="23" xfId="11" applyFont="1" applyFill="1" applyBorder="1" applyAlignment="1">
      <alignment horizontal="left" vertical="center" wrapText="1"/>
    </xf>
    <xf numFmtId="0" fontId="13" fillId="2" borderId="24" xfId="11" applyFont="1" applyFill="1" applyBorder="1" applyAlignment="1">
      <alignment horizontal="left" vertical="center" wrapText="1"/>
    </xf>
    <xf numFmtId="0" fontId="13" fillId="2" borderId="0" xfId="11" applyFont="1" applyFill="1" applyAlignment="1">
      <alignment horizontal="center" vertical="center"/>
    </xf>
    <xf numFmtId="0" fontId="13" fillId="2" borderId="11" xfId="11" applyFont="1" applyFill="1" applyBorder="1" applyAlignment="1">
      <alignment horizontal="center" vertical="center"/>
    </xf>
    <xf numFmtId="0" fontId="12" fillId="2" borderId="31" xfId="11" applyFill="1" applyBorder="1" applyAlignment="1">
      <alignment horizontal="left" vertical="center" wrapText="1"/>
    </xf>
    <xf numFmtId="0" fontId="12" fillId="2" borderId="19" xfId="11" applyFont="1" applyFill="1" applyBorder="1" applyAlignment="1">
      <alignment horizontal="left" vertical="center" wrapText="1"/>
    </xf>
    <xf numFmtId="0" fontId="12" fillId="2" borderId="25" xfId="11" applyFont="1" applyFill="1" applyBorder="1" applyAlignment="1">
      <alignment horizontal="left" vertical="center" wrapText="1"/>
    </xf>
    <xf numFmtId="0" fontId="12" fillId="2" borderId="31" xfId="11" applyFont="1" applyFill="1" applyBorder="1" applyAlignment="1">
      <alignment horizontal="left" vertical="center" wrapText="1"/>
    </xf>
    <xf numFmtId="0" fontId="13" fillId="2" borderId="32" xfId="11" applyFont="1" applyFill="1" applyBorder="1" applyAlignment="1">
      <alignment horizontal="center" vertical="center"/>
    </xf>
    <xf numFmtId="0" fontId="13" fillId="2" borderId="36" xfId="11" applyFont="1" applyFill="1" applyBorder="1" applyAlignment="1">
      <alignment horizontal="center" vertical="center"/>
    </xf>
    <xf numFmtId="0" fontId="13" fillId="2" borderId="15" xfId="11" applyFont="1" applyFill="1" applyBorder="1" applyAlignment="1">
      <alignment horizontal="center" vertical="center"/>
    </xf>
    <xf numFmtId="0" fontId="12" fillId="2" borderId="35" xfId="11" applyFont="1" applyFill="1" applyBorder="1" applyAlignment="1">
      <alignment horizontal="justify" vertical="top" wrapText="1"/>
    </xf>
    <xf numFmtId="0" fontId="12" fillId="2" borderId="33" xfId="11" applyFont="1" applyFill="1" applyBorder="1" applyAlignment="1">
      <alignment horizontal="justify" vertical="top" wrapText="1"/>
    </xf>
    <xf numFmtId="0" fontId="12" fillId="2" borderId="34" xfId="11" applyFont="1" applyFill="1" applyBorder="1" applyAlignment="1">
      <alignment horizontal="justify" vertical="top" wrapText="1"/>
    </xf>
    <xf numFmtId="0" fontId="13" fillId="2" borderId="35" xfId="11" applyFont="1" applyFill="1" applyBorder="1" applyAlignment="1">
      <alignment horizontal="center" vertical="center" wrapText="1"/>
    </xf>
    <xf numFmtId="0" fontId="13" fillId="2" borderId="33" xfId="11" applyFont="1" applyFill="1" applyBorder="1" applyAlignment="1">
      <alignment horizontal="center" vertical="center" wrapText="1"/>
    </xf>
    <xf numFmtId="0" fontId="13" fillId="2" borderId="34" xfId="11" applyFont="1" applyFill="1" applyBorder="1" applyAlignment="1">
      <alignment horizontal="center"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4"/>
          <c:order val="0"/>
          <c:invertIfNegative val="0"/>
          <c:val>
            <c:numRef>
              <c:f>'II P Planif2018 '!$D$9:$D$12</c:f>
              <c:numCache>
                <c:formatCode>dd/mm/yy;@</c:formatCode>
                <c:ptCount val="4"/>
                <c:pt idx="0" formatCode="m/d/yyyy">
                  <c:v>43108</c:v>
                </c:pt>
                <c:pt idx="1">
                  <c:v>43193</c:v>
                </c:pt>
                <c:pt idx="2">
                  <c:v>43283</c:v>
                </c:pt>
                <c:pt idx="3">
                  <c:v>43374</c:v>
                </c:pt>
              </c:numCache>
            </c:numRef>
          </c:val>
        </c:ser>
        <c:ser>
          <c:idx val="5"/>
          <c:order val="1"/>
          <c:spPr>
            <a:noFill/>
          </c:spPr>
          <c:invertIfNegative val="0"/>
          <c:val>
            <c:numRef>
              <c:f>'II P Planif2018 '!$E$9:$E$12</c:f>
              <c:numCache>
                <c:formatCode>dd/mm/yy;@</c:formatCode>
                <c:ptCount val="4"/>
                <c:pt idx="0">
                  <c:v>43192</c:v>
                </c:pt>
                <c:pt idx="1">
                  <c:v>43280</c:v>
                </c:pt>
                <c:pt idx="2">
                  <c:v>43311</c:v>
                </c:pt>
                <c:pt idx="3">
                  <c:v>43455</c:v>
                </c:pt>
              </c:numCache>
            </c:numRef>
          </c:val>
        </c:ser>
        <c:dLbls>
          <c:showLegendKey val="0"/>
          <c:showVal val="0"/>
          <c:showCatName val="0"/>
          <c:showSerName val="0"/>
          <c:showPercent val="0"/>
          <c:showBubbleSize val="0"/>
        </c:dLbls>
        <c:gapWidth val="50"/>
        <c:overlap val="100"/>
        <c:axId val="87993728"/>
        <c:axId val="89310336"/>
      </c:barChart>
      <c:catAx>
        <c:axId val="87993728"/>
        <c:scaling>
          <c:orientation val="maxMin"/>
        </c:scaling>
        <c:delete val="0"/>
        <c:axPos val="l"/>
        <c:majorTickMark val="out"/>
        <c:minorTickMark val="none"/>
        <c:tickLblPos val="nextTo"/>
        <c:crossAx val="89310336"/>
        <c:crossesAt val="42736"/>
        <c:auto val="1"/>
        <c:lblAlgn val="ctr"/>
        <c:lblOffset val="100"/>
        <c:noMultiLvlLbl val="0"/>
      </c:catAx>
      <c:valAx>
        <c:axId val="89310336"/>
        <c:scaling>
          <c:orientation val="minMax"/>
          <c:max val="42736"/>
          <c:min val="0"/>
        </c:scaling>
        <c:delete val="0"/>
        <c:axPos val="t"/>
        <c:majorGridlines/>
        <c:numFmt formatCode="dd/mm" sourceLinked="0"/>
        <c:majorTickMark val="out"/>
        <c:minorTickMark val="none"/>
        <c:tickLblPos val="nextTo"/>
        <c:txPr>
          <a:bodyPr rot="60000" anchor="t" anchorCtr="0"/>
          <a:lstStyle/>
          <a:p>
            <a:pPr>
              <a:defRPr/>
            </a:pPr>
            <a:endParaRPr lang="es-CR"/>
          </a:p>
        </c:txPr>
        <c:crossAx val="8799372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13</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hia/Documents/Kathia%20Planificaci&#243;n%202012/Mejora%20regulatoria/Copia%20de%20Herramienta%20-%20PMRi%202016%20servicio%20de%20dict&#225;menes%20II%20SEM%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del Trámite"/>
      <sheetName val="I parte"/>
      <sheetName val="II parte"/>
      <sheetName val="seguimiento"/>
    </sheetNames>
    <sheetDataSet>
      <sheetData sheetId="0"/>
      <sheetData sheetId="1"/>
      <sheetData sheetId="2">
        <row r="9">
          <cell r="C9" t="str">
            <v>DIGH</v>
          </cell>
          <cell r="D9">
            <v>42370</v>
          </cell>
          <cell r="E9">
            <v>42415</v>
          </cell>
        </row>
        <row r="10">
          <cell r="C10" t="str">
            <v>Gerencia</v>
          </cell>
          <cell r="D10">
            <v>42370</v>
          </cell>
          <cell r="E10">
            <v>42415</v>
          </cell>
        </row>
        <row r="11">
          <cell r="C11" t="str">
            <v>DIGH</v>
          </cell>
          <cell r="D11">
            <v>42415</v>
          </cell>
          <cell r="E11">
            <v>42434</v>
          </cell>
        </row>
        <row r="12">
          <cell r="C12" t="str">
            <v>Gerencia - DIGH</v>
          </cell>
          <cell r="D12">
            <v>42434</v>
          </cell>
          <cell r="E12">
            <v>42724</v>
          </cell>
        </row>
        <row r="13">
          <cell r="C13" t="str">
            <v>Gerencia y DIGH</v>
          </cell>
          <cell r="D13">
            <v>42370</v>
          </cell>
          <cell r="E13">
            <v>42460</v>
          </cell>
        </row>
        <row r="14">
          <cell r="C14" t="str">
            <v>DIGH</v>
          </cell>
          <cell r="D14">
            <v>42461</v>
          </cell>
          <cell r="E14">
            <v>42521</v>
          </cell>
        </row>
        <row r="15">
          <cell r="C15" t="str">
            <v>Junta Directiva</v>
          </cell>
          <cell r="D15">
            <v>42522</v>
          </cell>
          <cell r="E15">
            <v>42612</v>
          </cell>
        </row>
        <row r="16">
          <cell r="C16" t="str">
            <v>Gerencia - DIGH</v>
          </cell>
          <cell r="D16">
            <v>42614</v>
          </cell>
          <cell r="E16">
            <v>42724</v>
          </cell>
        </row>
        <row r="17">
          <cell r="C17" t="str">
            <v>DIGH - Gestion Informatica</v>
          </cell>
          <cell r="D17">
            <v>42370</v>
          </cell>
          <cell r="E17">
            <v>42689</v>
          </cell>
        </row>
        <row r="18">
          <cell r="C18" t="str">
            <v>DIGH</v>
          </cell>
          <cell r="D18">
            <v>42689</v>
          </cell>
          <cell r="E18">
            <v>42724</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gudelo@senara.go.c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opLeftCell="A10" workbookViewId="0">
      <selection activeCell="C14" sqref="C14"/>
    </sheetView>
  </sheetViews>
  <sheetFormatPr baseColWidth="10" defaultColWidth="11.42578125" defaultRowHeight="12.75" x14ac:dyDescent="0.2"/>
  <cols>
    <col min="1" max="1" width="11.42578125" style="1"/>
    <col min="2" max="2" width="48" style="1" customWidth="1"/>
    <col min="3" max="3" width="43" style="1" customWidth="1"/>
    <col min="4" max="16384" width="11.42578125" style="1"/>
  </cols>
  <sheetData>
    <row r="1" spans="2:3" ht="13.5" thickBot="1" x14ac:dyDescent="0.25"/>
    <row r="2" spans="2:3" ht="33" customHeight="1" thickBot="1" x14ac:dyDescent="0.25">
      <c r="B2" s="78" t="s">
        <v>19</v>
      </c>
      <c r="C2" s="79"/>
    </row>
    <row r="3" spans="2:3" ht="38.25" customHeight="1" thickBot="1" x14ac:dyDescent="0.25">
      <c r="B3" s="15" t="s">
        <v>20</v>
      </c>
      <c r="C3" s="16" t="s">
        <v>59</v>
      </c>
    </row>
    <row r="4" spans="2:3" ht="15.75" thickBot="1" x14ac:dyDescent="0.25">
      <c r="B4" s="15" t="s">
        <v>21</v>
      </c>
      <c r="C4" s="16" t="s">
        <v>48</v>
      </c>
    </row>
    <row r="5" spans="2:3" ht="15.75" thickBot="1" x14ac:dyDescent="0.25">
      <c r="B5" s="15" t="s">
        <v>22</v>
      </c>
      <c r="C5" s="16" t="s">
        <v>49</v>
      </c>
    </row>
    <row r="6" spans="2:3" ht="76.5" customHeight="1" thickBot="1" x14ac:dyDescent="0.25">
      <c r="B6" s="15" t="s">
        <v>23</v>
      </c>
      <c r="C6" s="16" t="s">
        <v>52</v>
      </c>
    </row>
    <row r="7" spans="2:3" ht="100.5" thickBot="1" x14ac:dyDescent="0.25">
      <c r="B7" s="17" t="s">
        <v>24</v>
      </c>
      <c r="C7" s="16" t="s">
        <v>57</v>
      </c>
    </row>
    <row r="8" spans="2:3" ht="15.75" thickBot="1" x14ac:dyDescent="0.25">
      <c r="B8" s="18" t="s">
        <v>25</v>
      </c>
      <c r="C8" s="19" t="s">
        <v>26</v>
      </c>
    </row>
    <row r="9" spans="2:3" ht="342.75" thickBot="1" x14ac:dyDescent="0.25">
      <c r="B9" s="23" t="s">
        <v>60</v>
      </c>
      <c r="C9" s="23" t="s">
        <v>53</v>
      </c>
    </row>
    <row r="10" spans="2:3" ht="84.75" customHeight="1" thickBot="1" x14ac:dyDescent="0.25">
      <c r="B10" s="80" t="s">
        <v>27</v>
      </c>
      <c r="C10" s="81"/>
    </row>
    <row r="11" spans="2:3" ht="15.75" thickBot="1" x14ac:dyDescent="0.25">
      <c r="B11" s="15" t="s">
        <v>28</v>
      </c>
      <c r="C11" s="16" t="s">
        <v>69</v>
      </c>
    </row>
    <row r="12" spans="2:3" ht="15.75" thickBot="1" x14ac:dyDescent="0.25">
      <c r="B12" s="15" t="s">
        <v>29</v>
      </c>
      <c r="C12" s="16" t="s">
        <v>54</v>
      </c>
    </row>
    <row r="13" spans="2:3" ht="20.25" customHeight="1" thickBot="1" x14ac:dyDescent="0.25">
      <c r="B13" s="15" t="s">
        <v>30</v>
      </c>
      <c r="C13" s="16" t="s">
        <v>56</v>
      </c>
    </row>
    <row r="14" spans="2:3" ht="35.25" customHeight="1" thickBot="1" x14ac:dyDescent="0.25">
      <c r="B14" s="15" t="s">
        <v>31</v>
      </c>
      <c r="C14" s="16" t="s">
        <v>55</v>
      </c>
    </row>
    <row r="15" spans="2:3" ht="15.75" thickBot="1" x14ac:dyDescent="0.25">
      <c r="B15" s="84" t="s">
        <v>37</v>
      </c>
      <c r="C15" s="85"/>
    </row>
    <row r="16" spans="2:3" ht="15.75" thickBot="1" x14ac:dyDescent="0.25">
      <c r="B16" s="15" t="s">
        <v>32</v>
      </c>
      <c r="C16" s="16" t="s">
        <v>50</v>
      </c>
    </row>
    <row r="17" spans="2:3" ht="72" thickBot="1" x14ac:dyDescent="0.25">
      <c r="B17" s="15" t="s">
        <v>33</v>
      </c>
      <c r="C17" s="40" t="s">
        <v>67</v>
      </c>
    </row>
    <row r="18" spans="2:3" ht="15.75" thickBot="1" x14ac:dyDescent="0.25">
      <c r="B18" s="15" t="s">
        <v>34</v>
      </c>
      <c r="C18" s="41" t="s">
        <v>68</v>
      </c>
    </row>
    <row r="19" spans="2:3" ht="43.5" thickBot="1" x14ac:dyDescent="0.25">
      <c r="B19" s="15" t="s">
        <v>35</v>
      </c>
      <c r="C19" s="40" t="s">
        <v>66</v>
      </c>
    </row>
    <row r="20" spans="2:3" ht="15.75" thickBot="1" x14ac:dyDescent="0.25">
      <c r="B20" s="15" t="s">
        <v>36</v>
      </c>
      <c r="C20" s="22" t="s">
        <v>51</v>
      </c>
    </row>
    <row r="21" spans="2:3" ht="39" customHeight="1" thickBot="1" x14ac:dyDescent="0.25">
      <c r="B21" s="82" t="s">
        <v>38</v>
      </c>
      <c r="C21" s="83"/>
    </row>
  </sheetData>
  <mergeCells count="4">
    <mergeCell ref="B2:C2"/>
    <mergeCell ref="B10:C10"/>
    <mergeCell ref="B21:C21"/>
    <mergeCell ref="B15:C15"/>
  </mergeCells>
  <hyperlinks>
    <hyperlink ref="C18" r:id="rId1" display="lagudelo@senar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J14" sqref="J14"/>
    </sheetView>
  </sheetViews>
  <sheetFormatPr baseColWidth="10" defaultColWidth="11.42578125" defaultRowHeight="12.75" x14ac:dyDescent="0.2"/>
  <cols>
    <col min="1" max="4" width="11.42578125" style="1"/>
    <col min="5" max="5" width="9.140625" style="1" customWidth="1"/>
    <col min="6" max="16384" width="11.42578125" style="1"/>
  </cols>
  <sheetData>
    <row r="1" spans="1:11" ht="25.5" customHeight="1" x14ac:dyDescent="0.2">
      <c r="A1" s="87" t="s">
        <v>0</v>
      </c>
      <c r="B1" s="87"/>
      <c r="C1" s="87"/>
      <c r="D1" s="87"/>
      <c r="E1" s="87"/>
      <c r="F1" s="87"/>
      <c r="G1" s="87"/>
      <c r="H1" s="87"/>
      <c r="I1" s="87"/>
    </row>
    <row r="2" spans="1:11" x14ac:dyDescent="0.2">
      <c r="A2" s="88"/>
      <c r="B2" s="88"/>
      <c r="C2" s="88"/>
      <c r="D2" s="88"/>
      <c r="E2" s="88"/>
      <c r="F2" s="88"/>
      <c r="G2" s="88"/>
      <c r="H2" s="88"/>
      <c r="I2" s="88"/>
    </row>
    <row r="3" spans="1:11" ht="12.75" customHeight="1" x14ac:dyDescent="0.2">
      <c r="A3" s="89" t="s">
        <v>63</v>
      </c>
      <c r="B3" s="89"/>
      <c r="C3" s="89"/>
      <c r="D3" s="89"/>
      <c r="E3" s="89"/>
      <c r="F3" s="89"/>
      <c r="G3" s="89"/>
      <c r="H3" s="89"/>
      <c r="I3" s="89"/>
    </row>
    <row r="4" spans="1:11" ht="13.5" customHeight="1" x14ac:dyDescent="0.2">
      <c r="A4" s="89"/>
      <c r="B4" s="89"/>
      <c r="C4" s="89"/>
      <c r="D4" s="89"/>
      <c r="E4" s="89"/>
      <c r="F4" s="89"/>
      <c r="G4" s="89"/>
      <c r="H4" s="89"/>
      <c r="I4" s="89"/>
    </row>
    <row r="5" spans="1:11" x14ac:dyDescent="0.2">
      <c r="A5" s="86"/>
      <c r="B5" s="86"/>
      <c r="C5" s="86"/>
      <c r="D5" s="86"/>
      <c r="E5" s="86"/>
      <c r="F5" s="86"/>
      <c r="G5" s="86"/>
      <c r="H5" s="86"/>
      <c r="I5" s="86"/>
    </row>
    <row r="6" spans="1:11" ht="12.75" customHeight="1" x14ac:dyDescent="0.2">
      <c r="A6" s="90" t="s">
        <v>71</v>
      </c>
      <c r="B6" s="91"/>
      <c r="C6" s="91"/>
      <c r="D6" s="91"/>
      <c r="E6" s="91"/>
      <c r="F6" s="91"/>
      <c r="G6" s="91"/>
      <c r="H6" s="91"/>
      <c r="I6" s="92"/>
      <c r="K6" s="2"/>
    </row>
    <row r="7" spans="1:11" x14ac:dyDescent="0.2">
      <c r="A7" s="93"/>
      <c r="B7" s="94"/>
      <c r="C7" s="94"/>
      <c r="D7" s="94"/>
      <c r="E7" s="94"/>
      <c r="F7" s="94"/>
      <c r="G7" s="94"/>
      <c r="H7" s="94"/>
      <c r="I7" s="95"/>
    </row>
    <row r="8" spans="1:11" ht="21" x14ac:dyDescent="0.2">
      <c r="A8" s="93"/>
      <c r="B8" s="94"/>
      <c r="C8" s="94"/>
      <c r="D8" s="94"/>
      <c r="E8" s="94"/>
      <c r="F8" s="94"/>
      <c r="G8" s="94"/>
      <c r="H8" s="94"/>
      <c r="I8" s="95"/>
      <c r="K8" s="3"/>
    </row>
    <row r="9" spans="1:11" ht="21" x14ac:dyDescent="0.2">
      <c r="A9" s="93"/>
      <c r="B9" s="94"/>
      <c r="C9" s="94"/>
      <c r="D9" s="94"/>
      <c r="E9" s="94"/>
      <c r="F9" s="94"/>
      <c r="G9" s="94"/>
      <c r="H9" s="94"/>
      <c r="I9" s="95"/>
      <c r="K9" s="3"/>
    </row>
    <row r="10" spans="1:11" ht="21" x14ac:dyDescent="0.2">
      <c r="A10" s="93"/>
      <c r="B10" s="94"/>
      <c r="C10" s="94"/>
      <c r="D10" s="94"/>
      <c r="E10" s="94"/>
      <c r="F10" s="94"/>
      <c r="G10" s="94"/>
      <c r="H10" s="94"/>
      <c r="I10" s="95"/>
      <c r="K10" s="3"/>
    </row>
    <row r="11" spans="1:11" ht="21" x14ac:dyDescent="0.2">
      <c r="A11" s="93"/>
      <c r="B11" s="94"/>
      <c r="C11" s="94"/>
      <c r="D11" s="94"/>
      <c r="E11" s="94"/>
      <c r="F11" s="94"/>
      <c r="G11" s="94"/>
      <c r="H11" s="94"/>
      <c r="I11" s="95"/>
      <c r="K11" s="3"/>
    </row>
    <row r="12" spans="1:11" ht="21" x14ac:dyDescent="0.2">
      <c r="A12" s="93"/>
      <c r="B12" s="94"/>
      <c r="C12" s="94"/>
      <c r="D12" s="94"/>
      <c r="E12" s="94"/>
      <c r="F12" s="94"/>
      <c r="G12" s="94"/>
      <c r="H12" s="94"/>
      <c r="I12" s="95"/>
      <c r="K12" s="3"/>
    </row>
    <row r="13" spans="1:11" ht="21" x14ac:dyDescent="0.2">
      <c r="A13" s="93"/>
      <c r="B13" s="94"/>
      <c r="C13" s="94"/>
      <c r="D13" s="94"/>
      <c r="E13" s="94"/>
      <c r="F13" s="94"/>
      <c r="G13" s="94"/>
      <c r="H13" s="94"/>
      <c r="I13" s="95"/>
      <c r="K13" s="3"/>
    </row>
    <row r="14" spans="1:11" ht="21" x14ac:dyDescent="0.2">
      <c r="A14" s="93"/>
      <c r="B14" s="94"/>
      <c r="C14" s="94"/>
      <c r="D14" s="94"/>
      <c r="E14" s="94"/>
      <c r="F14" s="94"/>
      <c r="G14" s="94"/>
      <c r="H14" s="94"/>
      <c r="I14" s="95"/>
      <c r="K14" s="3"/>
    </row>
    <row r="15" spans="1:11" ht="21" x14ac:dyDescent="0.2">
      <c r="A15" s="93"/>
      <c r="B15" s="94"/>
      <c r="C15" s="94"/>
      <c r="D15" s="94"/>
      <c r="E15" s="94"/>
      <c r="F15" s="94"/>
      <c r="G15" s="94"/>
      <c r="H15" s="94"/>
      <c r="I15" s="95"/>
      <c r="K15" s="3"/>
    </row>
    <row r="16" spans="1:11" ht="21" x14ac:dyDescent="0.2">
      <c r="A16" s="93"/>
      <c r="B16" s="94"/>
      <c r="C16" s="94"/>
      <c r="D16" s="94"/>
      <c r="E16" s="94"/>
      <c r="F16" s="94"/>
      <c r="G16" s="94"/>
      <c r="H16" s="94"/>
      <c r="I16" s="95"/>
      <c r="K16" s="3"/>
    </row>
    <row r="17" spans="1:11" ht="21" x14ac:dyDescent="0.2">
      <c r="A17" s="93"/>
      <c r="B17" s="94"/>
      <c r="C17" s="94"/>
      <c r="D17" s="94"/>
      <c r="E17" s="94"/>
      <c r="F17" s="94"/>
      <c r="G17" s="94"/>
      <c r="H17" s="94"/>
      <c r="I17" s="95"/>
      <c r="K17" s="3"/>
    </row>
    <row r="18" spans="1:11" ht="21" x14ac:dyDescent="0.2">
      <c r="A18" s="93"/>
      <c r="B18" s="94"/>
      <c r="C18" s="94"/>
      <c r="D18" s="94"/>
      <c r="E18" s="94"/>
      <c r="F18" s="94"/>
      <c r="G18" s="94"/>
      <c r="H18" s="94"/>
      <c r="I18" s="95"/>
      <c r="K18" s="3"/>
    </row>
    <row r="19" spans="1:11" ht="21" x14ac:dyDescent="0.2">
      <c r="A19" s="93"/>
      <c r="B19" s="94"/>
      <c r="C19" s="94"/>
      <c r="D19" s="94"/>
      <c r="E19" s="94"/>
      <c r="F19" s="94"/>
      <c r="G19" s="94"/>
      <c r="H19" s="94"/>
      <c r="I19" s="95"/>
      <c r="K19" s="3"/>
    </row>
    <row r="20" spans="1:11" ht="21" x14ac:dyDescent="0.2">
      <c r="A20" s="93"/>
      <c r="B20" s="94"/>
      <c r="C20" s="94"/>
      <c r="D20" s="94"/>
      <c r="E20" s="94"/>
      <c r="F20" s="94"/>
      <c r="G20" s="94"/>
      <c r="H20" s="94"/>
      <c r="I20" s="95"/>
      <c r="K20" s="3"/>
    </row>
    <row r="21" spans="1:11" ht="44.25" customHeight="1" x14ac:dyDescent="0.2">
      <c r="A21" s="96"/>
      <c r="B21" s="97"/>
      <c r="C21" s="97"/>
      <c r="D21" s="97"/>
      <c r="E21" s="97"/>
      <c r="F21" s="97"/>
      <c r="G21" s="97"/>
      <c r="H21" s="97"/>
      <c r="I21" s="98"/>
    </row>
    <row r="22" spans="1:11" x14ac:dyDescent="0.2">
      <c r="A22" s="86"/>
      <c r="B22" s="86"/>
      <c r="C22" s="86"/>
      <c r="D22" s="86"/>
      <c r="E22" s="86"/>
      <c r="F22" s="86"/>
      <c r="G22" s="86"/>
      <c r="H22" s="86"/>
      <c r="I22" s="86"/>
    </row>
    <row r="23" spans="1:11" ht="12.75" customHeight="1" x14ac:dyDescent="0.2">
      <c r="A23" s="89" t="s">
        <v>62</v>
      </c>
      <c r="B23" s="89"/>
      <c r="C23" s="89"/>
      <c r="D23" s="89"/>
      <c r="E23" s="89"/>
      <c r="F23" s="89"/>
      <c r="G23" s="89"/>
      <c r="H23" s="89"/>
      <c r="I23" s="89"/>
    </row>
    <row r="24" spans="1:11" ht="15" x14ac:dyDescent="0.25">
      <c r="A24" s="89"/>
      <c r="B24" s="89"/>
      <c r="C24" s="89"/>
      <c r="D24" s="89"/>
      <c r="E24" s="89"/>
      <c r="F24" s="89"/>
      <c r="G24" s="89"/>
      <c r="H24" s="89"/>
      <c r="I24" s="89"/>
      <c r="K24" s="5"/>
    </row>
    <row r="25" spans="1:11" x14ac:dyDescent="0.2">
      <c r="A25" s="99"/>
      <c r="B25" s="99"/>
      <c r="C25" s="99"/>
      <c r="D25" s="99"/>
      <c r="E25" s="99"/>
      <c r="F25" s="99"/>
      <c r="G25" s="99"/>
      <c r="H25" s="99"/>
      <c r="I25" s="99"/>
    </row>
    <row r="26" spans="1:11" ht="13.5" customHeight="1" x14ac:dyDescent="0.2">
      <c r="A26" s="89" t="s">
        <v>2</v>
      </c>
      <c r="B26" s="89"/>
      <c r="C26" s="89"/>
      <c r="D26" s="89"/>
      <c r="E26" s="99"/>
      <c r="F26" s="100" t="s">
        <v>1</v>
      </c>
      <c r="G26" s="101"/>
      <c r="H26" s="101"/>
      <c r="I26" s="102"/>
      <c r="K26" s="2"/>
    </row>
    <row r="27" spans="1:11" ht="19.5" customHeight="1" x14ac:dyDescent="0.2">
      <c r="A27" s="103" t="s">
        <v>6</v>
      </c>
      <c r="B27" s="103"/>
      <c r="C27" s="43" t="s">
        <v>7</v>
      </c>
      <c r="D27" s="32" t="s">
        <v>8</v>
      </c>
      <c r="E27" s="99"/>
      <c r="F27" s="104" t="s">
        <v>72</v>
      </c>
      <c r="G27" s="105"/>
      <c r="H27" s="105"/>
      <c r="I27" s="106"/>
      <c r="K27" s="4"/>
    </row>
    <row r="28" spans="1:11" ht="18.75" x14ac:dyDescent="0.2">
      <c r="A28" s="24" t="str">
        <f>+'[1]II parte'!C9</f>
        <v>DIGH</v>
      </c>
      <c r="B28" s="24">
        <f>+'[1]II parte'!D9</f>
        <v>42370</v>
      </c>
      <c r="C28" s="24">
        <f>+'[1]II parte'!E9</f>
        <v>42415</v>
      </c>
      <c r="D28" s="33">
        <f>+C28-B28</f>
        <v>45</v>
      </c>
      <c r="E28" s="99"/>
      <c r="F28" s="107"/>
      <c r="G28" s="108"/>
      <c r="H28" s="108"/>
      <c r="I28" s="109"/>
      <c r="K28" s="4"/>
    </row>
    <row r="29" spans="1:11" ht="18.75" x14ac:dyDescent="0.2">
      <c r="A29" s="24" t="str">
        <f>+'[1]II parte'!C10</f>
        <v>Gerencia</v>
      </c>
      <c r="B29" s="24">
        <f>+'[1]II parte'!D10</f>
        <v>42370</v>
      </c>
      <c r="C29" s="24">
        <f>+'[1]II parte'!E10</f>
        <v>42415</v>
      </c>
      <c r="D29" s="33">
        <f t="shared" ref="D29:D37" si="0">+C29-B29</f>
        <v>45</v>
      </c>
      <c r="E29" s="42"/>
      <c r="F29" s="107"/>
      <c r="G29" s="108"/>
      <c r="H29" s="108"/>
      <c r="I29" s="109"/>
      <c r="K29" s="4"/>
    </row>
    <row r="30" spans="1:11" ht="18.75" x14ac:dyDescent="0.2">
      <c r="A30" s="24" t="str">
        <f>+'[1]II parte'!C11</f>
        <v>DIGH</v>
      </c>
      <c r="B30" s="24">
        <f>+'[1]II parte'!D11</f>
        <v>42415</v>
      </c>
      <c r="C30" s="24">
        <f>+'[1]II parte'!E11</f>
        <v>42434</v>
      </c>
      <c r="D30" s="33">
        <f t="shared" si="0"/>
        <v>19</v>
      </c>
      <c r="E30" s="42"/>
      <c r="F30" s="107"/>
      <c r="G30" s="108"/>
      <c r="H30" s="108"/>
      <c r="I30" s="109"/>
      <c r="K30" s="4"/>
    </row>
    <row r="31" spans="1:11" ht="22.5" x14ac:dyDescent="0.2">
      <c r="A31" s="24" t="str">
        <f>+'[1]II parte'!C12</f>
        <v>Gerencia - DIGH</v>
      </c>
      <c r="B31" s="24">
        <f>+'[1]II parte'!D12</f>
        <v>42434</v>
      </c>
      <c r="C31" s="24">
        <f>+'[1]II parte'!E12</f>
        <v>42724</v>
      </c>
      <c r="D31" s="33">
        <f t="shared" si="0"/>
        <v>290</v>
      </c>
      <c r="E31" s="42"/>
      <c r="F31" s="107"/>
      <c r="G31" s="108"/>
      <c r="H31" s="108"/>
      <c r="I31" s="109"/>
      <c r="K31" s="4"/>
    </row>
    <row r="32" spans="1:11" ht="22.5" x14ac:dyDescent="0.2">
      <c r="A32" s="24" t="str">
        <f>+'[1]II parte'!C13</f>
        <v>Gerencia y DIGH</v>
      </c>
      <c r="B32" s="24">
        <f>+'[1]II parte'!D13</f>
        <v>42370</v>
      </c>
      <c r="C32" s="24">
        <f>+'[1]II parte'!E13</f>
        <v>42460</v>
      </c>
      <c r="D32" s="33">
        <f t="shared" si="0"/>
        <v>90</v>
      </c>
      <c r="E32" s="42"/>
      <c r="F32" s="107"/>
      <c r="G32" s="108"/>
      <c r="H32" s="108"/>
      <c r="I32" s="109"/>
      <c r="K32" s="4"/>
    </row>
    <row r="33" spans="1:11" ht="18.75" x14ac:dyDescent="0.2">
      <c r="A33" s="24" t="str">
        <f>+'[1]II parte'!C14</f>
        <v>DIGH</v>
      </c>
      <c r="B33" s="24">
        <f>+'[1]II parte'!D14</f>
        <v>42461</v>
      </c>
      <c r="C33" s="24">
        <f>+'[1]II parte'!E14</f>
        <v>42521</v>
      </c>
      <c r="D33" s="33">
        <f t="shared" si="0"/>
        <v>60</v>
      </c>
      <c r="E33" s="42"/>
      <c r="F33" s="107"/>
      <c r="G33" s="108"/>
      <c r="H33" s="108"/>
      <c r="I33" s="109"/>
      <c r="K33" s="4"/>
    </row>
    <row r="34" spans="1:11" ht="18.75" x14ac:dyDescent="0.2">
      <c r="A34" s="24" t="str">
        <f>+'[1]II parte'!C15</f>
        <v>Junta Directiva</v>
      </c>
      <c r="B34" s="24">
        <f>+'[1]II parte'!D15</f>
        <v>42522</v>
      </c>
      <c r="C34" s="24">
        <f>+'[1]II parte'!E15</f>
        <v>42612</v>
      </c>
      <c r="D34" s="33">
        <f t="shared" si="0"/>
        <v>90</v>
      </c>
      <c r="E34" s="42"/>
      <c r="F34" s="107"/>
      <c r="G34" s="108"/>
      <c r="H34" s="108"/>
      <c r="I34" s="109"/>
      <c r="K34" s="4"/>
    </row>
    <row r="35" spans="1:11" ht="22.5" x14ac:dyDescent="0.2">
      <c r="A35" s="24" t="str">
        <f>+'[1]II parte'!C16</f>
        <v>Gerencia - DIGH</v>
      </c>
      <c r="B35" s="24">
        <f>+'[1]II parte'!D16</f>
        <v>42614</v>
      </c>
      <c r="C35" s="24">
        <f>+'[1]II parte'!E16</f>
        <v>42724</v>
      </c>
      <c r="D35" s="33">
        <f t="shared" si="0"/>
        <v>110</v>
      </c>
      <c r="E35" s="42"/>
      <c r="F35" s="107"/>
      <c r="G35" s="108"/>
      <c r="H35" s="108"/>
      <c r="I35" s="109"/>
      <c r="K35" s="4"/>
    </row>
    <row r="36" spans="1:11" ht="22.5" x14ac:dyDescent="0.2">
      <c r="A36" s="24" t="str">
        <f>+'[1]II parte'!C17</f>
        <v>DIGH - Gestion Informatica</v>
      </c>
      <c r="B36" s="24">
        <f>+'[1]II parte'!D17</f>
        <v>42370</v>
      </c>
      <c r="C36" s="24">
        <f>+'[1]II parte'!E17</f>
        <v>42689</v>
      </c>
      <c r="D36" s="33">
        <f t="shared" si="0"/>
        <v>319</v>
      </c>
      <c r="E36" s="42"/>
      <c r="F36" s="107"/>
      <c r="G36" s="108"/>
      <c r="H36" s="108"/>
      <c r="I36" s="109"/>
      <c r="K36" s="4"/>
    </row>
    <row r="37" spans="1:11" ht="18.75" x14ac:dyDescent="0.2">
      <c r="A37" s="24" t="str">
        <f>+'[1]II parte'!C18</f>
        <v>DIGH</v>
      </c>
      <c r="B37" s="24">
        <f>+'[1]II parte'!D18</f>
        <v>42689</v>
      </c>
      <c r="C37" s="24">
        <f>+'[1]II parte'!E18</f>
        <v>42724</v>
      </c>
      <c r="D37" s="33">
        <f t="shared" si="0"/>
        <v>35</v>
      </c>
      <c r="E37" s="42"/>
      <c r="F37" s="110"/>
      <c r="G37" s="111"/>
      <c r="H37" s="111"/>
      <c r="I37" s="112"/>
      <c r="K37" s="4"/>
    </row>
    <row r="38" spans="1:11" ht="18.75" x14ac:dyDescent="0.2">
      <c r="A38" s="35"/>
      <c r="B38" s="35"/>
      <c r="C38" s="35"/>
      <c r="D38" s="36"/>
      <c r="E38" s="42"/>
      <c r="F38" s="37"/>
      <c r="G38" s="37"/>
      <c r="H38" s="37"/>
      <c r="I38" s="37"/>
      <c r="K38" s="4"/>
    </row>
    <row r="39" spans="1:11" x14ac:dyDescent="0.2">
      <c r="A39" s="99"/>
      <c r="B39" s="99"/>
      <c r="C39" s="99"/>
      <c r="D39" s="99"/>
      <c r="E39" s="99"/>
      <c r="F39" s="99"/>
      <c r="G39" s="99"/>
      <c r="H39" s="99"/>
      <c r="I39" s="99"/>
    </row>
    <row r="40" spans="1:11" x14ac:dyDescent="0.2">
      <c r="A40" s="120" t="s">
        <v>73</v>
      </c>
      <c r="B40" s="121"/>
      <c r="C40" s="121"/>
      <c r="D40" s="121"/>
      <c r="E40" s="121"/>
      <c r="F40" s="121"/>
      <c r="G40" s="121"/>
      <c r="H40" s="121"/>
      <c r="I40" s="122"/>
      <c r="K40" s="2"/>
    </row>
    <row r="41" spans="1:11" ht="18.75" x14ac:dyDescent="0.2">
      <c r="A41" s="123"/>
      <c r="B41" s="124"/>
      <c r="C41" s="124"/>
      <c r="D41" s="124"/>
      <c r="E41" s="124"/>
      <c r="F41" s="124"/>
      <c r="G41" s="124"/>
      <c r="H41" s="124"/>
      <c r="I41" s="125"/>
      <c r="K41" s="4"/>
    </row>
    <row r="42" spans="1:11" x14ac:dyDescent="0.2">
      <c r="A42" s="99"/>
      <c r="B42" s="99"/>
      <c r="C42" s="99"/>
      <c r="D42" s="99"/>
      <c r="E42" s="99"/>
      <c r="F42" s="99"/>
      <c r="G42" s="99"/>
      <c r="H42" s="99"/>
      <c r="I42" s="99"/>
    </row>
    <row r="43" spans="1:11" x14ac:dyDescent="0.2">
      <c r="A43" s="113" t="s">
        <v>74</v>
      </c>
      <c r="B43" s="114"/>
      <c r="C43" s="114"/>
      <c r="D43" s="114"/>
      <c r="E43" s="114"/>
      <c r="F43" s="114"/>
      <c r="G43" s="114"/>
      <c r="H43" s="114"/>
      <c r="I43" s="115"/>
      <c r="K43" s="2"/>
    </row>
    <row r="44" spans="1:11" ht="18.75" x14ac:dyDescent="0.2">
      <c r="A44" s="116"/>
      <c r="B44" s="117"/>
      <c r="C44" s="117"/>
      <c r="D44" s="117"/>
      <c r="E44" s="117"/>
      <c r="F44" s="117"/>
      <c r="G44" s="117"/>
      <c r="H44" s="117"/>
      <c r="I44" s="118"/>
      <c r="K44" s="4"/>
    </row>
    <row r="45" spans="1:11" x14ac:dyDescent="0.2">
      <c r="A45" s="99"/>
      <c r="B45" s="99"/>
      <c r="C45" s="99"/>
      <c r="D45" s="99"/>
      <c r="E45" s="99"/>
      <c r="F45" s="99"/>
      <c r="G45" s="99"/>
      <c r="H45" s="99"/>
      <c r="I45" s="99"/>
    </row>
    <row r="46" spans="1:11" ht="18.75" x14ac:dyDescent="0.2">
      <c r="A46" s="113" t="s">
        <v>75</v>
      </c>
      <c r="B46" s="114"/>
      <c r="C46" s="114"/>
      <c r="D46" s="114"/>
      <c r="E46" s="114"/>
      <c r="F46" s="114"/>
      <c r="G46" s="114"/>
      <c r="H46" s="114"/>
      <c r="I46" s="115"/>
      <c r="K46" s="4"/>
    </row>
    <row r="47" spans="1:11" ht="39.75" customHeight="1" x14ac:dyDescent="0.2">
      <c r="A47" s="116"/>
      <c r="B47" s="117"/>
      <c r="C47" s="117"/>
      <c r="D47" s="117"/>
      <c r="E47" s="117"/>
      <c r="F47" s="117"/>
      <c r="G47" s="117"/>
      <c r="H47" s="117"/>
      <c r="I47" s="118"/>
    </row>
    <row r="48" spans="1:11" x14ac:dyDescent="0.2">
      <c r="A48" s="99"/>
      <c r="B48" s="99"/>
      <c r="C48" s="99"/>
      <c r="D48" s="99"/>
      <c r="E48" s="99"/>
      <c r="F48" s="99"/>
      <c r="G48" s="99"/>
      <c r="H48" s="99"/>
      <c r="I48" s="99"/>
    </row>
    <row r="49" spans="1:9" ht="19.5" customHeight="1" x14ac:dyDescent="0.2">
      <c r="A49" s="113" t="s">
        <v>61</v>
      </c>
      <c r="B49" s="114"/>
      <c r="C49" s="114"/>
      <c r="D49" s="114"/>
      <c r="E49" s="114"/>
      <c r="F49" s="114"/>
      <c r="G49" s="114"/>
      <c r="H49" s="114"/>
      <c r="I49" s="115"/>
    </row>
    <row r="50" spans="1:9" ht="16.5" customHeight="1" x14ac:dyDescent="0.2">
      <c r="A50" s="116"/>
      <c r="B50" s="117"/>
      <c r="C50" s="117"/>
      <c r="D50" s="117"/>
      <c r="E50" s="117"/>
      <c r="F50" s="117"/>
      <c r="G50" s="117"/>
      <c r="H50" s="117"/>
      <c r="I50" s="118"/>
    </row>
    <row r="51" spans="1:9" x14ac:dyDescent="0.2">
      <c r="A51" s="119"/>
      <c r="B51" s="119"/>
      <c r="C51" s="119"/>
      <c r="D51" s="119"/>
      <c r="E51" s="119"/>
      <c r="F51" s="119"/>
      <c r="G51" s="119"/>
      <c r="H51" s="119"/>
      <c r="I51" s="119"/>
    </row>
  </sheetData>
  <mergeCells count="22">
    <mergeCell ref="A48:I48"/>
    <mergeCell ref="A49:I50"/>
    <mergeCell ref="A51:I51"/>
    <mergeCell ref="A39:I39"/>
    <mergeCell ref="A40:I41"/>
    <mergeCell ref="A42:I42"/>
    <mergeCell ref="A43:I44"/>
    <mergeCell ref="A45:I45"/>
    <mergeCell ref="A46:I47"/>
    <mergeCell ref="A23:I24"/>
    <mergeCell ref="A25:I25"/>
    <mergeCell ref="A26:D26"/>
    <mergeCell ref="E26:E28"/>
    <mergeCell ref="F26:I26"/>
    <mergeCell ref="A27:B27"/>
    <mergeCell ref="F27:I37"/>
    <mergeCell ref="A22:I22"/>
    <mergeCell ref="A1:I1"/>
    <mergeCell ref="A2:I2"/>
    <mergeCell ref="A3:I4"/>
    <mergeCell ref="A5:I5"/>
    <mergeCell ref="A6:I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A7" zoomScaleNormal="100" workbookViewId="0">
      <selection activeCell="A36" sqref="A36:I37"/>
    </sheetView>
  </sheetViews>
  <sheetFormatPr baseColWidth="10" defaultColWidth="11.42578125" defaultRowHeight="12.75" x14ac:dyDescent="0.2"/>
  <cols>
    <col min="1" max="1" width="25.5703125" style="1" customWidth="1"/>
    <col min="2" max="4" width="11.42578125" style="1"/>
    <col min="5" max="5" width="9.140625" style="1" customWidth="1"/>
    <col min="6" max="8" width="11.42578125" style="1"/>
    <col min="9" max="9" width="29" style="1" customWidth="1"/>
    <col min="10" max="16384" width="11.42578125" style="1"/>
  </cols>
  <sheetData>
    <row r="1" spans="1:11" ht="25.5" customHeight="1" x14ac:dyDescent="0.2">
      <c r="A1" s="87" t="s">
        <v>0</v>
      </c>
      <c r="B1" s="87"/>
      <c r="C1" s="87"/>
      <c r="D1" s="87"/>
      <c r="E1" s="87"/>
      <c r="F1" s="87"/>
      <c r="G1" s="87"/>
      <c r="H1" s="87"/>
      <c r="I1" s="87"/>
    </row>
    <row r="2" spans="1:11" x14ac:dyDescent="0.2">
      <c r="A2" s="88"/>
      <c r="B2" s="88"/>
      <c r="C2" s="88"/>
      <c r="D2" s="88"/>
      <c r="E2" s="88"/>
      <c r="F2" s="88"/>
      <c r="G2" s="88"/>
      <c r="H2" s="88"/>
      <c r="I2" s="88"/>
    </row>
    <row r="3" spans="1:11" ht="12.75" customHeight="1" x14ac:dyDescent="0.2">
      <c r="A3" s="89" t="s">
        <v>63</v>
      </c>
      <c r="B3" s="89"/>
      <c r="C3" s="89"/>
      <c r="D3" s="89"/>
      <c r="E3" s="89"/>
      <c r="F3" s="89"/>
      <c r="G3" s="89"/>
      <c r="H3" s="89"/>
      <c r="I3" s="89"/>
    </row>
    <row r="4" spans="1:11" ht="13.5" customHeight="1" x14ac:dyDescent="0.2">
      <c r="A4" s="89"/>
      <c r="B4" s="89"/>
      <c r="C4" s="89"/>
      <c r="D4" s="89"/>
      <c r="E4" s="89"/>
      <c r="F4" s="89"/>
      <c r="G4" s="89"/>
      <c r="H4" s="89"/>
      <c r="I4" s="89"/>
    </row>
    <row r="5" spans="1:11" x14ac:dyDescent="0.2">
      <c r="A5" s="86"/>
      <c r="B5" s="86"/>
      <c r="C5" s="86"/>
      <c r="D5" s="86"/>
      <c r="E5" s="86"/>
      <c r="F5" s="86"/>
      <c r="G5" s="86"/>
      <c r="H5" s="86"/>
      <c r="I5" s="86"/>
    </row>
    <row r="6" spans="1:11" ht="12.75" customHeight="1" x14ac:dyDescent="0.2">
      <c r="A6" s="90" t="s">
        <v>87</v>
      </c>
      <c r="B6" s="91"/>
      <c r="C6" s="91"/>
      <c r="D6" s="91"/>
      <c r="E6" s="91"/>
      <c r="F6" s="91"/>
      <c r="G6" s="91"/>
      <c r="H6" s="91"/>
      <c r="I6" s="92"/>
      <c r="K6" s="2"/>
    </row>
    <row r="7" spans="1:11" x14ac:dyDescent="0.2">
      <c r="A7" s="93"/>
      <c r="B7" s="94"/>
      <c r="C7" s="94"/>
      <c r="D7" s="94"/>
      <c r="E7" s="94"/>
      <c r="F7" s="94"/>
      <c r="G7" s="94"/>
      <c r="H7" s="94"/>
      <c r="I7" s="95"/>
      <c r="K7" s="2"/>
    </row>
    <row r="8" spans="1:11" ht="21" x14ac:dyDescent="0.2">
      <c r="A8" s="93"/>
      <c r="B8" s="94"/>
      <c r="C8" s="94"/>
      <c r="D8" s="94"/>
      <c r="E8" s="94"/>
      <c r="F8" s="94"/>
      <c r="G8" s="94"/>
      <c r="H8" s="94"/>
      <c r="I8" s="95"/>
      <c r="K8" s="3"/>
    </row>
    <row r="9" spans="1:11" ht="21" x14ac:dyDescent="0.2">
      <c r="A9" s="93"/>
      <c r="B9" s="94"/>
      <c r="C9" s="94"/>
      <c r="D9" s="94"/>
      <c r="E9" s="94"/>
      <c r="F9" s="94"/>
      <c r="G9" s="94"/>
      <c r="H9" s="94"/>
      <c r="I9" s="95"/>
      <c r="K9" s="3"/>
    </row>
    <row r="10" spans="1:11" ht="21" x14ac:dyDescent="0.2">
      <c r="A10" s="93"/>
      <c r="B10" s="94"/>
      <c r="C10" s="94"/>
      <c r="D10" s="94"/>
      <c r="E10" s="94"/>
      <c r="F10" s="94"/>
      <c r="G10" s="94"/>
      <c r="H10" s="94"/>
      <c r="I10" s="95"/>
      <c r="K10" s="3"/>
    </row>
    <row r="11" spans="1:11" ht="21" x14ac:dyDescent="0.2">
      <c r="A11" s="93"/>
      <c r="B11" s="94"/>
      <c r="C11" s="94"/>
      <c r="D11" s="94"/>
      <c r="E11" s="94"/>
      <c r="F11" s="94"/>
      <c r="G11" s="94"/>
      <c r="H11" s="94"/>
      <c r="I11" s="95"/>
      <c r="K11" s="3"/>
    </row>
    <row r="12" spans="1:11" ht="21" x14ac:dyDescent="0.2">
      <c r="A12" s="93"/>
      <c r="B12" s="94"/>
      <c r="C12" s="94"/>
      <c r="D12" s="94"/>
      <c r="E12" s="94"/>
      <c r="F12" s="94"/>
      <c r="G12" s="94"/>
      <c r="H12" s="94"/>
      <c r="I12" s="95"/>
      <c r="K12" s="3"/>
    </row>
    <row r="13" spans="1:11" ht="21" x14ac:dyDescent="0.2">
      <c r="A13" s="93"/>
      <c r="B13" s="94"/>
      <c r="C13" s="94"/>
      <c r="D13" s="94"/>
      <c r="E13" s="94"/>
      <c r="F13" s="94"/>
      <c r="G13" s="94"/>
      <c r="H13" s="94"/>
      <c r="I13" s="95"/>
      <c r="K13" s="3"/>
    </row>
    <row r="14" spans="1:11" ht="21" x14ac:dyDescent="0.2">
      <c r="A14" s="93"/>
      <c r="B14" s="94"/>
      <c r="C14" s="94"/>
      <c r="D14" s="94"/>
      <c r="E14" s="94"/>
      <c r="F14" s="94"/>
      <c r="G14" s="94"/>
      <c r="H14" s="94"/>
      <c r="I14" s="95"/>
      <c r="K14" s="3"/>
    </row>
    <row r="15" spans="1:11" x14ac:dyDescent="0.2">
      <c r="A15" s="86"/>
      <c r="B15" s="86"/>
      <c r="C15" s="86"/>
      <c r="D15" s="86"/>
      <c r="E15" s="86"/>
      <c r="F15" s="86"/>
      <c r="G15" s="86"/>
      <c r="H15" s="86"/>
      <c r="I15" s="86"/>
    </row>
    <row r="16" spans="1:11" ht="12.75" customHeight="1" x14ac:dyDescent="0.2">
      <c r="A16" s="89" t="s">
        <v>88</v>
      </c>
      <c r="B16" s="89"/>
      <c r="C16" s="89"/>
      <c r="D16" s="89"/>
      <c r="E16" s="89"/>
      <c r="F16" s="89"/>
      <c r="G16" s="89"/>
      <c r="H16" s="89"/>
      <c r="I16" s="89"/>
    </row>
    <row r="17" spans="1:11" ht="15" x14ac:dyDescent="0.25">
      <c r="A17" s="89"/>
      <c r="B17" s="89"/>
      <c r="C17" s="89"/>
      <c r="D17" s="89"/>
      <c r="E17" s="89"/>
      <c r="F17" s="89"/>
      <c r="G17" s="89"/>
      <c r="H17" s="89"/>
      <c r="I17" s="89"/>
      <c r="K17" s="5"/>
    </row>
    <row r="18" spans="1:11" x14ac:dyDescent="0.2">
      <c r="A18" s="99"/>
      <c r="B18" s="99"/>
      <c r="C18" s="99"/>
      <c r="D18" s="99"/>
      <c r="E18" s="99"/>
      <c r="F18" s="99"/>
      <c r="G18" s="99"/>
      <c r="H18" s="99"/>
      <c r="I18" s="99"/>
    </row>
    <row r="19" spans="1:11" ht="13.5" customHeight="1" x14ac:dyDescent="0.2">
      <c r="A19" s="89" t="s">
        <v>2</v>
      </c>
      <c r="B19" s="89"/>
      <c r="C19" s="89"/>
      <c r="D19" s="89"/>
      <c r="E19" s="99"/>
      <c r="F19" s="100" t="s">
        <v>1</v>
      </c>
      <c r="G19" s="101"/>
      <c r="H19" s="101"/>
      <c r="I19" s="102"/>
      <c r="K19" s="2"/>
    </row>
    <row r="20" spans="1:11" ht="19.5" customHeight="1" x14ac:dyDescent="0.2">
      <c r="A20" s="103" t="s">
        <v>6</v>
      </c>
      <c r="B20" s="103"/>
      <c r="C20" s="31" t="s">
        <v>7</v>
      </c>
      <c r="D20" s="32" t="s">
        <v>8</v>
      </c>
      <c r="E20" s="99"/>
      <c r="F20" s="104" t="s">
        <v>80</v>
      </c>
      <c r="G20" s="105"/>
      <c r="H20" s="105"/>
      <c r="I20" s="106"/>
      <c r="K20" s="4"/>
    </row>
    <row r="21" spans="1:11" ht="123.75" x14ac:dyDescent="0.2">
      <c r="A21" s="76" t="str">
        <f>+'II P Planif2018 '!B9</f>
        <v>Preparar el diseño del sistema automatizado, el cual consiste en hacer un análisis de los pasos actuales de atención de expedientes, identificar los enlaces, organizar la propuesta en flujo, determinar los tiempos de respuesta de cada tarea, Identificar verificadores de eficiencia y eficacia del proceso de trámite</v>
      </c>
      <c r="B21" s="39">
        <f>+'II P Planif2018 '!D9</f>
        <v>43108</v>
      </c>
      <c r="C21" s="39">
        <f>+'II P Planif2018 '!E9</f>
        <v>43192</v>
      </c>
      <c r="D21" s="33">
        <f>+C21-B21</f>
        <v>84</v>
      </c>
      <c r="E21" s="99"/>
      <c r="F21" s="107"/>
      <c r="G21" s="108"/>
      <c r="H21" s="108"/>
      <c r="I21" s="109"/>
      <c r="K21" s="4"/>
    </row>
    <row r="22" spans="1:11" ht="45.75" customHeight="1" x14ac:dyDescent="0.2">
      <c r="A22" s="76" t="str">
        <f>+'II P Planif2018 '!B10</f>
        <v>Efectuar contratación</v>
      </c>
      <c r="B22" s="39">
        <f>+'II P Planif2018 '!D10</f>
        <v>43193</v>
      </c>
      <c r="C22" s="39">
        <f>+'II P Planif2018 '!E10</f>
        <v>43280</v>
      </c>
      <c r="D22" s="33">
        <f t="shared" ref="D22:D24" si="0">+C22-B22</f>
        <v>87</v>
      </c>
      <c r="E22" s="34"/>
      <c r="F22" s="107"/>
      <c r="G22" s="108"/>
      <c r="H22" s="108"/>
      <c r="I22" s="109"/>
      <c r="K22" s="4"/>
    </row>
    <row r="23" spans="1:11" ht="63.75" customHeight="1" x14ac:dyDescent="0.2">
      <c r="A23" s="76" t="str">
        <f>+'II P Planif2018 '!B11</f>
        <v>Desarrollo del sistema por parte de la empresa contratada</v>
      </c>
      <c r="B23" s="39">
        <f>+'II P Planif2018 '!D11</f>
        <v>43283</v>
      </c>
      <c r="C23" s="39">
        <f>+'II P Planif2018 '!E11</f>
        <v>43311</v>
      </c>
      <c r="D23" s="33">
        <f t="shared" si="0"/>
        <v>28</v>
      </c>
      <c r="E23" s="34"/>
      <c r="F23" s="110"/>
      <c r="G23" s="111"/>
      <c r="H23" s="111"/>
      <c r="I23" s="112"/>
      <c r="K23" s="4"/>
    </row>
    <row r="24" spans="1:11" ht="71.25" customHeight="1" x14ac:dyDescent="0.2">
      <c r="A24" s="76" t="str">
        <f>+'II P Planif2018 '!B12</f>
        <v>Implementación del sistema con las respectivas pruebas, ajustes, controles en paralelo que el sistema opera, capacitación al usuario, aprobación final y finiquito del contrato</v>
      </c>
      <c r="B24" s="39">
        <f>+'II P Planif2018 '!D12</f>
        <v>43374</v>
      </c>
      <c r="C24" s="39">
        <f>+'II P Planif2018 '!E12</f>
        <v>43455</v>
      </c>
      <c r="D24" s="33">
        <f t="shared" si="0"/>
        <v>81</v>
      </c>
      <c r="E24" s="74"/>
      <c r="F24" s="75"/>
      <c r="G24" s="75"/>
      <c r="H24" s="75"/>
      <c r="I24" s="75"/>
      <c r="K24" s="4"/>
    </row>
    <row r="25" spans="1:11" ht="18.75" x14ac:dyDescent="0.2">
      <c r="A25" s="35"/>
      <c r="B25" s="35"/>
      <c r="C25" s="35"/>
      <c r="D25" s="36"/>
      <c r="E25" s="34"/>
      <c r="F25" s="37"/>
      <c r="G25" s="37"/>
      <c r="H25" s="37"/>
      <c r="I25" s="37"/>
      <c r="K25" s="4"/>
    </row>
    <row r="26" spans="1:11" x14ac:dyDescent="0.2">
      <c r="A26" s="99"/>
      <c r="B26" s="99"/>
      <c r="C26" s="99"/>
      <c r="D26" s="99"/>
      <c r="E26" s="99"/>
      <c r="F26" s="99"/>
      <c r="G26" s="99"/>
      <c r="H26" s="99"/>
      <c r="I26" s="99"/>
    </row>
    <row r="27" spans="1:11" x14ac:dyDescent="0.2">
      <c r="A27" s="126" t="s">
        <v>89</v>
      </c>
      <c r="B27" s="127"/>
      <c r="C27" s="127"/>
      <c r="D27" s="127"/>
      <c r="E27" s="127"/>
      <c r="F27" s="127"/>
      <c r="G27" s="127"/>
      <c r="H27" s="127"/>
      <c r="I27" s="128"/>
      <c r="K27" s="2"/>
    </row>
    <row r="28" spans="1:11" ht="18.75" x14ac:dyDescent="0.2">
      <c r="A28" s="129"/>
      <c r="B28" s="130"/>
      <c r="C28" s="130"/>
      <c r="D28" s="130"/>
      <c r="E28" s="130"/>
      <c r="F28" s="130"/>
      <c r="G28" s="130"/>
      <c r="H28" s="130"/>
      <c r="I28" s="131"/>
      <c r="K28" s="4"/>
    </row>
    <row r="29" spans="1:11" x14ac:dyDescent="0.2">
      <c r="A29" s="99"/>
      <c r="B29" s="99"/>
      <c r="C29" s="99"/>
      <c r="D29" s="99"/>
      <c r="E29" s="99"/>
      <c r="F29" s="99"/>
      <c r="G29" s="99"/>
      <c r="H29" s="99"/>
      <c r="I29" s="99"/>
    </row>
    <row r="30" spans="1:11" x14ac:dyDescent="0.2">
      <c r="A30" s="113" t="s">
        <v>90</v>
      </c>
      <c r="B30" s="114"/>
      <c r="C30" s="114"/>
      <c r="D30" s="114"/>
      <c r="E30" s="114"/>
      <c r="F30" s="114"/>
      <c r="G30" s="114"/>
      <c r="H30" s="114"/>
      <c r="I30" s="115"/>
      <c r="K30" s="2"/>
    </row>
    <row r="31" spans="1:11" ht="19.5" customHeight="1" x14ac:dyDescent="0.2">
      <c r="A31" s="116"/>
      <c r="B31" s="117"/>
      <c r="C31" s="117"/>
      <c r="D31" s="117"/>
      <c r="E31" s="117"/>
      <c r="F31" s="117"/>
      <c r="G31" s="117"/>
      <c r="H31" s="117"/>
      <c r="I31" s="118"/>
      <c r="K31" s="4"/>
    </row>
    <row r="32" spans="1:11" x14ac:dyDescent="0.2">
      <c r="A32" s="99"/>
      <c r="B32" s="99"/>
      <c r="C32" s="99"/>
      <c r="D32" s="99"/>
      <c r="E32" s="99"/>
      <c r="F32" s="99"/>
      <c r="G32" s="99"/>
      <c r="H32" s="99"/>
      <c r="I32" s="99"/>
    </row>
    <row r="33" spans="1:11" ht="18.75" x14ac:dyDescent="0.2">
      <c r="A33" s="113" t="s">
        <v>91</v>
      </c>
      <c r="B33" s="114"/>
      <c r="C33" s="114"/>
      <c r="D33" s="114"/>
      <c r="E33" s="114"/>
      <c r="F33" s="114"/>
      <c r="G33" s="114"/>
      <c r="H33" s="114"/>
      <c r="I33" s="115"/>
      <c r="K33" s="4"/>
    </row>
    <row r="34" spans="1:11" ht="12" customHeight="1" x14ac:dyDescent="0.2">
      <c r="A34" s="116"/>
      <c r="B34" s="117"/>
      <c r="C34" s="117"/>
      <c r="D34" s="117"/>
      <c r="E34" s="117"/>
      <c r="F34" s="117"/>
      <c r="G34" s="117"/>
      <c r="H34" s="117"/>
      <c r="I34" s="118"/>
    </row>
    <row r="35" spans="1:11" x14ac:dyDescent="0.2">
      <c r="A35" s="99"/>
      <c r="B35" s="99"/>
      <c r="C35" s="99"/>
      <c r="D35" s="99"/>
      <c r="E35" s="99"/>
      <c r="F35" s="99"/>
      <c r="G35" s="99"/>
      <c r="H35" s="99"/>
      <c r="I35" s="99"/>
    </row>
    <row r="36" spans="1:11" ht="19.5" customHeight="1" x14ac:dyDescent="0.2">
      <c r="A36" s="113" t="s">
        <v>92</v>
      </c>
      <c r="B36" s="114"/>
      <c r="C36" s="114"/>
      <c r="D36" s="114"/>
      <c r="E36" s="114"/>
      <c r="F36" s="114"/>
      <c r="G36" s="114"/>
      <c r="H36" s="114"/>
      <c r="I36" s="115"/>
    </row>
    <row r="37" spans="1:11" ht="16.5" customHeight="1" x14ac:dyDescent="0.2">
      <c r="A37" s="116"/>
      <c r="B37" s="117"/>
      <c r="C37" s="117"/>
      <c r="D37" s="117"/>
      <c r="E37" s="117"/>
      <c r="F37" s="117"/>
      <c r="G37" s="117"/>
      <c r="H37" s="117"/>
      <c r="I37" s="118"/>
    </row>
    <row r="38" spans="1:11" x14ac:dyDescent="0.2">
      <c r="A38" s="119"/>
      <c r="B38" s="119"/>
      <c r="C38" s="119"/>
      <c r="D38" s="119"/>
      <c r="E38" s="119"/>
      <c r="F38" s="119"/>
      <c r="G38" s="119"/>
      <c r="H38" s="119"/>
      <c r="I38" s="119"/>
    </row>
  </sheetData>
  <mergeCells count="22">
    <mergeCell ref="A15:I15"/>
    <mergeCell ref="A1:I1"/>
    <mergeCell ref="A3:I4"/>
    <mergeCell ref="A6:I14"/>
    <mergeCell ref="A5:I5"/>
    <mergeCell ref="A2:I2"/>
    <mergeCell ref="A16:I17"/>
    <mergeCell ref="A27:I28"/>
    <mergeCell ref="A30:I31"/>
    <mergeCell ref="A26:I26"/>
    <mergeCell ref="A29:I29"/>
    <mergeCell ref="E19:E21"/>
    <mergeCell ref="A18:I18"/>
    <mergeCell ref="F19:I19"/>
    <mergeCell ref="A20:B20"/>
    <mergeCell ref="A19:D19"/>
    <mergeCell ref="F20:I23"/>
    <mergeCell ref="A36:I37"/>
    <mergeCell ref="A38:I38"/>
    <mergeCell ref="A35:I35"/>
    <mergeCell ref="A32:I32"/>
    <mergeCell ref="A33:I34"/>
  </mergeCells>
  <pageMargins left="0.11811023622047245" right="0.11811023622047245"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0"/>
  <sheetViews>
    <sheetView showGridLines="0" topLeftCell="A7" zoomScale="66" zoomScaleNormal="66" workbookViewId="0">
      <selection activeCell="C10" sqref="C10"/>
    </sheetView>
  </sheetViews>
  <sheetFormatPr baseColWidth="10" defaultColWidth="3.140625" defaultRowHeight="20.25" x14ac:dyDescent="0.3"/>
  <cols>
    <col min="1" max="1" width="3" style="44" customWidth="1"/>
    <col min="2" max="2" width="64.140625" style="72" customWidth="1"/>
    <col min="3" max="3" width="18.140625" style="73" customWidth="1"/>
    <col min="4" max="4" width="21.5703125" style="73" customWidth="1"/>
    <col min="5" max="5" width="21.7109375" style="73" customWidth="1"/>
    <col min="6" max="6" width="23.5703125" style="61" customWidth="1"/>
    <col min="7" max="7" width="15.85546875" style="61" customWidth="1"/>
    <col min="8" max="8" width="18" style="61" customWidth="1"/>
    <col min="9" max="9" width="13.28515625" style="61" customWidth="1"/>
    <col min="10" max="10" width="36.7109375" style="60" customWidth="1"/>
    <col min="11" max="20" width="3.140625" style="44"/>
    <col min="21" max="22" width="6.85546875" style="44" customWidth="1"/>
    <col min="23" max="23" width="6.5703125" style="44" customWidth="1"/>
    <col min="24" max="16384" width="3.140625" style="44"/>
  </cols>
  <sheetData>
    <row r="2" spans="1:28" x14ac:dyDescent="0.2">
      <c r="B2" s="132" t="s">
        <v>76</v>
      </c>
      <c r="C2" s="132"/>
      <c r="D2" s="132"/>
      <c r="E2" s="132"/>
      <c r="F2" s="132"/>
      <c r="G2" s="132"/>
      <c r="H2" s="132"/>
      <c r="I2" s="132"/>
      <c r="J2" s="132"/>
    </row>
    <row r="3" spans="1:28" ht="21" customHeight="1" x14ac:dyDescent="0.2">
      <c r="B3" s="132"/>
      <c r="C3" s="132"/>
      <c r="D3" s="132"/>
      <c r="E3" s="132"/>
      <c r="F3" s="132"/>
      <c r="G3" s="132"/>
      <c r="H3" s="132"/>
      <c r="I3" s="132"/>
      <c r="J3" s="132"/>
    </row>
    <row r="4" spans="1:28" ht="18.75" customHeight="1" x14ac:dyDescent="0.2">
      <c r="B4" s="132"/>
      <c r="C4" s="132"/>
      <c r="D4" s="132"/>
      <c r="E4" s="132"/>
      <c r="F4" s="132"/>
      <c r="G4" s="132"/>
      <c r="H4" s="132"/>
      <c r="I4" s="132"/>
      <c r="J4" s="132"/>
    </row>
    <row r="6" spans="1:28" ht="21" x14ac:dyDescent="0.35">
      <c r="A6" s="45"/>
      <c r="B6" s="46"/>
      <c r="C6" s="47"/>
      <c r="D6" s="47"/>
      <c r="E6" s="47"/>
      <c r="F6" s="47"/>
      <c r="G6" s="47"/>
      <c r="H6" s="47"/>
      <c r="I6" s="47"/>
      <c r="J6" s="48"/>
    </row>
    <row r="7" spans="1:28" s="55" customFormat="1" ht="50.25" customHeight="1" x14ac:dyDescent="0.2">
      <c r="A7" s="49" t="s">
        <v>9</v>
      </c>
      <c r="B7" s="46" t="s">
        <v>77</v>
      </c>
      <c r="C7" s="50" t="s">
        <v>3</v>
      </c>
      <c r="D7" s="51" t="s">
        <v>4</v>
      </c>
      <c r="E7" s="51" t="s">
        <v>5</v>
      </c>
      <c r="F7" s="50" t="s">
        <v>78</v>
      </c>
      <c r="G7" s="52" t="s">
        <v>65</v>
      </c>
      <c r="H7" s="53"/>
      <c r="I7" s="53"/>
      <c r="J7" s="54"/>
    </row>
    <row r="8" spans="1:28" ht="15.75" customHeight="1" x14ac:dyDescent="0.35">
      <c r="B8" s="56"/>
      <c r="C8" s="57"/>
      <c r="D8" s="57"/>
      <c r="E8" s="57"/>
      <c r="F8" s="57"/>
      <c r="G8" s="58" t="e">
        <f>+AVERAGE(G9:G12)</f>
        <v>#DIV/0!</v>
      </c>
      <c r="H8" s="57"/>
      <c r="I8" s="59"/>
      <c r="K8" s="61"/>
    </row>
    <row r="9" spans="1:28" ht="159.75" customHeight="1" x14ac:dyDescent="0.35">
      <c r="A9" s="62">
        <v>2</v>
      </c>
      <c r="B9" s="63" t="s">
        <v>85</v>
      </c>
      <c r="C9" s="64" t="s">
        <v>83</v>
      </c>
      <c r="D9" s="65">
        <v>43108</v>
      </c>
      <c r="E9" s="66">
        <v>43192</v>
      </c>
      <c r="F9" s="67">
        <f>E9-D9</f>
        <v>84</v>
      </c>
      <c r="G9" s="68"/>
      <c r="H9" s="69"/>
      <c r="I9" s="70"/>
    </row>
    <row r="10" spans="1:28" ht="42" customHeight="1" x14ac:dyDescent="0.35">
      <c r="A10" s="62"/>
      <c r="B10" s="63" t="s">
        <v>81</v>
      </c>
      <c r="C10" s="64" t="s">
        <v>84</v>
      </c>
      <c r="D10" s="66">
        <v>43193</v>
      </c>
      <c r="E10" s="66">
        <v>43280</v>
      </c>
      <c r="F10" s="67">
        <f t="shared" ref="F10:F12" si="0">E10-D10</f>
        <v>87</v>
      </c>
      <c r="G10" s="71"/>
      <c r="H10" s="69"/>
      <c r="I10" s="70"/>
    </row>
    <row r="11" spans="1:28" ht="42" customHeight="1" x14ac:dyDescent="0.35">
      <c r="A11" s="62"/>
      <c r="B11" s="63" t="s">
        <v>82</v>
      </c>
      <c r="C11" s="64" t="s">
        <v>58</v>
      </c>
      <c r="D11" s="66">
        <v>43283</v>
      </c>
      <c r="E11" s="66">
        <v>43311</v>
      </c>
      <c r="F11" s="67">
        <f t="shared" si="0"/>
        <v>28</v>
      </c>
      <c r="G11" s="71"/>
      <c r="H11" s="69"/>
      <c r="I11" s="70"/>
    </row>
    <row r="12" spans="1:28" ht="101.25" customHeight="1" x14ac:dyDescent="0.35">
      <c r="A12" s="62"/>
      <c r="B12" s="63" t="s">
        <v>86</v>
      </c>
      <c r="C12" s="64" t="s">
        <v>58</v>
      </c>
      <c r="D12" s="66">
        <v>43374</v>
      </c>
      <c r="E12" s="66">
        <v>43455</v>
      </c>
      <c r="F12" s="67">
        <f t="shared" si="0"/>
        <v>81</v>
      </c>
      <c r="G12" s="71"/>
      <c r="H12" s="69"/>
      <c r="I12" s="70"/>
    </row>
    <row r="13" spans="1:28" ht="27" customHeight="1" x14ac:dyDescent="0.2">
      <c r="B13" s="133" t="s">
        <v>79</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5"/>
    </row>
    <row r="14" spans="1:28" ht="27" customHeight="1" x14ac:dyDescent="0.2">
      <c r="B14" s="136"/>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8"/>
    </row>
    <row r="15" spans="1:28" ht="27" customHeight="1" x14ac:dyDescent="0.2">
      <c r="B15" s="136"/>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8"/>
    </row>
    <row r="16" spans="1:28" ht="27" customHeight="1" x14ac:dyDescent="0.2">
      <c r="B16" s="136"/>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8"/>
    </row>
    <row r="17" spans="2:28" ht="27" customHeight="1" x14ac:dyDescent="0.2">
      <c r="B17" s="136"/>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8"/>
    </row>
    <row r="18" spans="2:28" ht="27" customHeight="1" x14ac:dyDescent="0.2">
      <c r="B18" s="136"/>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8"/>
    </row>
    <row r="19" spans="2:28" ht="27" customHeight="1" x14ac:dyDescent="0.2">
      <c r="B19" s="136"/>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8"/>
    </row>
    <row r="20" spans="2:28" ht="27" customHeight="1" x14ac:dyDescent="0.2">
      <c r="B20" s="139"/>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1"/>
    </row>
  </sheetData>
  <mergeCells count="2">
    <mergeCell ref="B2:J4"/>
    <mergeCell ref="B13:AB20"/>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topLeftCell="C4" zoomScale="80" zoomScaleNormal="80" workbookViewId="0">
      <selection activeCell="C5" sqref="C5:C7"/>
    </sheetView>
  </sheetViews>
  <sheetFormatPr baseColWidth="10" defaultColWidth="12.42578125" defaultRowHeight="15.75" x14ac:dyDescent="0.2"/>
  <cols>
    <col min="1" max="1" width="12.42578125" style="6"/>
    <col min="2" max="2" width="33" style="14" customWidth="1"/>
    <col min="3" max="3" width="139" style="6" customWidth="1"/>
    <col min="4" max="4" width="33" style="6" customWidth="1"/>
    <col min="5" max="5" width="39.5703125" style="6" customWidth="1"/>
    <col min="6" max="16384" width="12.42578125" style="6"/>
  </cols>
  <sheetData>
    <row r="1" spans="2:5" x14ac:dyDescent="0.2">
      <c r="B1" s="149" t="s">
        <v>47</v>
      </c>
      <c r="C1" s="149"/>
      <c r="D1" s="149"/>
      <c r="E1" s="149"/>
    </row>
    <row r="2" spans="2:5" ht="16.5" thickBot="1" x14ac:dyDescent="0.25">
      <c r="B2" s="150"/>
      <c r="C2" s="150"/>
      <c r="D2" s="150"/>
      <c r="E2" s="150"/>
    </row>
    <row r="3" spans="2:5" ht="69" customHeight="1" thickBot="1" x14ac:dyDescent="0.25">
      <c r="B3" s="7" t="s">
        <v>15</v>
      </c>
      <c r="C3" s="25" t="str">
        <f>+'Informacion del Trámite'!C3</f>
        <v>Trámite para la emisión de Pronunciamientos de Dictamenes Detallados y Generales</v>
      </c>
      <c r="D3" s="8" t="s">
        <v>10</v>
      </c>
      <c r="E3" s="26">
        <f>+'I parte Hoja de Ruta 2018'!C24</f>
        <v>43455</v>
      </c>
    </row>
    <row r="4" spans="2:5" ht="87.75" customHeight="1" x14ac:dyDescent="0.2">
      <c r="B4" s="11" t="s">
        <v>11</v>
      </c>
      <c r="C4" s="25" t="s">
        <v>49</v>
      </c>
      <c r="D4" s="10" t="s">
        <v>12</v>
      </c>
      <c r="E4" s="38" t="s">
        <v>93</v>
      </c>
    </row>
    <row r="5" spans="2:5" ht="87.75" customHeight="1" x14ac:dyDescent="0.2">
      <c r="B5" s="155" t="s">
        <v>16</v>
      </c>
      <c r="C5" s="158" t="s">
        <v>94</v>
      </c>
      <c r="D5" s="161" t="s">
        <v>17</v>
      </c>
      <c r="E5" s="159" t="s">
        <v>99</v>
      </c>
    </row>
    <row r="6" spans="2:5" ht="54.75" customHeight="1" x14ac:dyDescent="0.2">
      <c r="B6" s="156"/>
      <c r="C6" s="159"/>
      <c r="D6" s="162"/>
      <c r="E6" s="159"/>
    </row>
    <row r="7" spans="2:5" ht="24.75" customHeight="1" x14ac:dyDescent="0.2">
      <c r="B7" s="157"/>
      <c r="C7" s="160"/>
      <c r="D7" s="163"/>
      <c r="E7" s="160"/>
    </row>
    <row r="8" spans="2:5" ht="75" customHeight="1" x14ac:dyDescent="0.25">
      <c r="B8" s="11" t="s">
        <v>18</v>
      </c>
      <c r="C8" s="27"/>
      <c r="D8" s="10" t="s">
        <v>13</v>
      </c>
      <c r="E8" s="28"/>
    </row>
    <row r="9" spans="2:5" ht="57" customHeight="1" x14ac:dyDescent="0.2">
      <c r="B9" s="9" t="s">
        <v>39</v>
      </c>
      <c r="C9" s="77" t="s">
        <v>95</v>
      </c>
      <c r="D9" s="29" t="s">
        <v>70</v>
      </c>
      <c r="E9" s="20" t="s">
        <v>40</v>
      </c>
    </row>
    <row r="10" spans="2:5" ht="70.5" customHeight="1" x14ac:dyDescent="0.2">
      <c r="B10" s="12" t="s">
        <v>46</v>
      </c>
      <c r="C10" s="152"/>
      <c r="D10" s="153"/>
      <c r="E10" s="154"/>
    </row>
    <row r="11" spans="2:5" ht="96.75" customHeight="1" x14ac:dyDescent="0.2">
      <c r="B11" s="13" t="s">
        <v>43</v>
      </c>
      <c r="C11" s="142"/>
      <c r="D11" s="142"/>
      <c r="E11" s="142"/>
    </row>
    <row r="12" spans="2:5" ht="148.5" customHeight="1" x14ac:dyDescent="0.2">
      <c r="B12" s="13" t="s">
        <v>44</v>
      </c>
      <c r="C12" s="143" t="s">
        <v>96</v>
      </c>
      <c r="D12" s="144"/>
      <c r="E12" s="145"/>
    </row>
    <row r="13" spans="2:5" ht="96.75" customHeight="1" x14ac:dyDescent="0.2">
      <c r="B13" s="12" t="s">
        <v>41</v>
      </c>
      <c r="C13" s="30" t="s">
        <v>97</v>
      </c>
      <c r="D13" s="143" t="s">
        <v>64</v>
      </c>
      <c r="E13" s="151"/>
    </row>
    <row r="14" spans="2:5" ht="81" customHeight="1" thickBot="1" x14ac:dyDescent="0.25">
      <c r="B14" s="13" t="s">
        <v>42</v>
      </c>
      <c r="C14" s="21" t="s">
        <v>98</v>
      </c>
      <c r="D14" s="144" t="s">
        <v>45</v>
      </c>
      <c r="E14" s="145"/>
    </row>
    <row r="15" spans="2:5" ht="42" customHeight="1" thickBot="1" x14ac:dyDescent="0.25">
      <c r="B15" s="146" t="s">
        <v>14</v>
      </c>
      <c r="C15" s="147"/>
      <c r="D15" s="147"/>
      <c r="E15" s="148"/>
    </row>
    <row r="16" spans="2:5" ht="69.95" customHeight="1" x14ac:dyDescent="0.2"/>
    <row r="17" ht="33" customHeight="1" x14ac:dyDescent="0.2"/>
  </sheetData>
  <mergeCells count="11">
    <mergeCell ref="C11:E11"/>
    <mergeCell ref="C12:E12"/>
    <mergeCell ref="B15:E15"/>
    <mergeCell ref="B1:E2"/>
    <mergeCell ref="D13:E13"/>
    <mergeCell ref="D14:E14"/>
    <mergeCell ref="C10:E10"/>
    <mergeCell ref="B5:B7"/>
    <mergeCell ref="C5:C7"/>
    <mergeCell ref="D5:D7"/>
    <mergeCell ref="E5:E7"/>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 del Trámite</vt:lpstr>
      <vt:lpstr>I parte Hoja Ruta 2016</vt:lpstr>
      <vt:lpstr>I parte Hoja de Ruta 2018</vt:lpstr>
      <vt:lpstr>II P Planif2018 </vt:lpstr>
      <vt:lpstr>Hoja de seguimiento </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Carlos Gerardo Zuñiga</cp:lastModifiedBy>
  <cp:lastPrinted>2015-11-30T18:31:35Z</cp:lastPrinted>
  <dcterms:created xsi:type="dcterms:W3CDTF">2010-11-15T21:21:09Z</dcterms:created>
  <dcterms:modified xsi:type="dcterms:W3CDTF">2017-12-22T17:20:38Z</dcterms:modified>
</cp:coreProperties>
</file>